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defaultThemeVersion="124226"/>
  <mc:AlternateContent xmlns:mc="http://schemas.openxmlformats.org/markup-compatibility/2006">
    <mc:Choice Requires="x15">
      <x15ac:absPath xmlns:x15ac="http://schemas.microsoft.com/office/spreadsheetml/2010/11/ac" url="/Users/freeman/Yandex.Disk.localized/WARD HOWELL/Проекты WH/2024 Сибур АГХК/ЗСНХ/Книги выученных уроков ЗСНХ/"/>
    </mc:Choice>
  </mc:AlternateContent>
  <xr:revisionPtr revIDLastSave="0" documentId="13_ncr:1_{5143BF36-E369-2546-8C08-06A9565218FE}" xr6:coauthVersionLast="47" xr6:coauthVersionMax="47" xr10:uidLastSave="{00000000-0000-0000-0000-000000000000}"/>
  <bookViews>
    <workbookView xWindow="0" yWindow="500" windowWidth="28800" windowHeight="17500" xr2:uid="{00000000-000D-0000-FFFF-FFFF00000000}"/>
  </bookViews>
  <sheets>
    <sheet name="Уроки ЗСНХ" sheetId="1" r:id="rId1"/>
    <sheet name="Значения" sheetId="2" state="hidden" r:id="rId2"/>
    <sheet name="Свод" sheetId="3" r:id="rId3"/>
    <sheet name="Критерии оценки" sheetId="4" state="hidden" r:id="rId4"/>
  </sheets>
  <externalReferences>
    <externalReference r:id="rId5"/>
    <externalReference r:id="rId6"/>
  </externalReferences>
  <definedNames>
    <definedName name="_xlnm._FilterDatabase" localSheetId="2" hidden="1">Свод!$A$1:$D$402</definedName>
    <definedName name="_xlnm._FilterDatabase" localSheetId="0" hidden="1">'Уроки ЗСНХ'!$A$6:$XEZ$2064</definedName>
    <definedName name="_xlnm.Print_Titles" localSheetId="0">'Уроки ЗСНХ'!$7:$7</definedName>
    <definedName name="Категория_Глава">[1]Значения!$A$3:$A$10</definedName>
    <definedName name="_xlnm.Print_Area" localSheetId="0">'Уроки ЗСНХ'!$A$1:$P$1747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V2030" i="1" l="1"/>
  <c r="X2030" i="1"/>
  <c r="V2031" i="1"/>
  <c r="X2031" i="1"/>
  <c r="V2032" i="1"/>
  <c r="X2032" i="1"/>
  <c r="W1245" i="1" l="1"/>
  <c r="B397" i="3"/>
  <c r="C397" i="3"/>
  <c r="D397" i="3"/>
  <c r="B398" i="3"/>
  <c r="C398" i="3"/>
  <c r="D398" i="3"/>
  <c r="B399" i="3"/>
  <c r="C399" i="3"/>
  <c r="D399" i="3"/>
  <c r="B400" i="3"/>
  <c r="C400" i="3"/>
  <c r="D400" i="3"/>
  <c r="B401" i="3"/>
  <c r="C401" i="3"/>
  <c r="D401" i="3"/>
  <c r="B402" i="3"/>
  <c r="C402" i="3"/>
  <c r="D402" i="3"/>
  <c r="V9" i="1" l="1"/>
  <c r="W9" i="1"/>
  <c r="X9" i="1"/>
  <c r="V10" i="1"/>
  <c r="W10" i="1"/>
  <c r="X10" i="1"/>
  <c r="V11" i="1"/>
  <c r="W11" i="1"/>
  <c r="X11" i="1"/>
  <c r="V12" i="1"/>
  <c r="W12" i="1"/>
  <c r="X12" i="1"/>
  <c r="V13" i="1"/>
  <c r="W13" i="1"/>
  <c r="X13" i="1"/>
  <c r="V14" i="1"/>
  <c r="W14" i="1"/>
  <c r="X14" i="1"/>
  <c r="V15" i="1"/>
  <c r="W15" i="1"/>
  <c r="X15" i="1"/>
  <c r="V16" i="1"/>
  <c r="W16" i="1"/>
  <c r="X16" i="1"/>
  <c r="V17" i="1"/>
  <c r="W17" i="1"/>
  <c r="X17" i="1"/>
  <c r="V18" i="1"/>
  <c r="W18" i="1"/>
  <c r="X18" i="1"/>
  <c r="V19" i="1"/>
  <c r="W19" i="1"/>
  <c r="X19" i="1"/>
  <c r="V20" i="1"/>
  <c r="W20" i="1"/>
  <c r="X20" i="1"/>
  <c r="V21" i="1"/>
  <c r="W21" i="1"/>
  <c r="X21" i="1"/>
  <c r="V22" i="1"/>
  <c r="W22" i="1"/>
  <c r="X22" i="1"/>
  <c r="V23" i="1"/>
  <c r="W23" i="1"/>
  <c r="X23" i="1"/>
  <c r="V24" i="1"/>
  <c r="W24" i="1"/>
  <c r="X24" i="1"/>
  <c r="V25" i="1"/>
  <c r="W25" i="1"/>
  <c r="X25" i="1"/>
  <c r="V26" i="1"/>
  <c r="W26" i="1"/>
  <c r="X26" i="1"/>
  <c r="V27" i="1"/>
  <c r="W27" i="1"/>
  <c r="X27" i="1"/>
  <c r="V28" i="1"/>
  <c r="W28" i="1"/>
  <c r="X28" i="1"/>
  <c r="V29" i="1"/>
  <c r="W29" i="1"/>
  <c r="X29" i="1"/>
  <c r="V30" i="1"/>
  <c r="W30" i="1"/>
  <c r="X30" i="1"/>
  <c r="V31" i="1"/>
  <c r="W31" i="1"/>
  <c r="X31" i="1"/>
  <c r="V32" i="1"/>
  <c r="W32" i="1"/>
  <c r="X32" i="1"/>
  <c r="V33" i="1"/>
  <c r="W33" i="1"/>
  <c r="X33" i="1"/>
  <c r="V34" i="1"/>
  <c r="W34" i="1"/>
  <c r="X34" i="1"/>
  <c r="V35" i="1"/>
  <c r="W35" i="1"/>
  <c r="X35" i="1"/>
  <c r="V36" i="1"/>
  <c r="W36" i="1"/>
  <c r="X36" i="1"/>
  <c r="V37" i="1"/>
  <c r="W37" i="1"/>
  <c r="X37" i="1"/>
  <c r="V38" i="1"/>
  <c r="W38" i="1"/>
  <c r="X38" i="1"/>
  <c r="V39" i="1"/>
  <c r="W39" i="1"/>
  <c r="X39" i="1"/>
  <c r="V40" i="1"/>
  <c r="W40" i="1"/>
  <c r="X40" i="1"/>
  <c r="V41" i="1"/>
  <c r="W41" i="1"/>
  <c r="X41" i="1"/>
  <c r="V42" i="1"/>
  <c r="W42" i="1"/>
  <c r="X42" i="1"/>
  <c r="V43" i="1"/>
  <c r="W43" i="1"/>
  <c r="X43" i="1"/>
  <c r="V44" i="1"/>
  <c r="W44" i="1"/>
  <c r="X44" i="1"/>
  <c r="V45" i="1"/>
  <c r="W45" i="1"/>
  <c r="X45" i="1"/>
  <c r="V46" i="1"/>
  <c r="W46" i="1"/>
  <c r="X46" i="1"/>
  <c r="V47" i="1"/>
  <c r="W47" i="1"/>
  <c r="X47" i="1"/>
  <c r="V48" i="1"/>
  <c r="W48" i="1"/>
  <c r="X48" i="1"/>
  <c r="V49" i="1"/>
  <c r="W49" i="1"/>
  <c r="X49" i="1"/>
  <c r="V50" i="1"/>
  <c r="W50" i="1"/>
  <c r="X50" i="1"/>
  <c r="V51" i="1"/>
  <c r="W51" i="1"/>
  <c r="X51" i="1"/>
  <c r="V52" i="1"/>
  <c r="W52" i="1"/>
  <c r="X52" i="1"/>
  <c r="V53" i="1"/>
  <c r="W53" i="1"/>
  <c r="X53" i="1"/>
  <c r="V54" i="1"/>
  <c r="W54" i="1"/>
  <c r="X54" i="1"/>
  <c r="V55" i="1"/>
  <c r="W55" i="1"/>
  <c r="X55" i="1"/>
  <c r="V56" i="1"/>
  <c r="W56" i="1"/>
  <c r="X56" i="1"/>
  <c r="V57" i="1"/>
  <c r="W57" i="1"/>
  <c r="X57" i="1"/>
  <c r="V58" i="1"/>
  <c r="W58" i="1"/>
  <c r="X58" i="1"/>
  <c r="V59" i="1"/>
  <c r="W59" i="1"/>
  <c r="X59" i="1"/>
  <c r="V60" i="1"/>
  <c r="W60" i="1"/>
  <c r="X60" i="1"/>
  <c r="V61" i="1"/>
  <c r="W61" i="1"/>
  <c r="X61" i="1"/>
  <c r="V62" i="1"/>
  <c r="W62" i="1"/>
  <c r="X62" i="1"/>
  <c r="V63" i="1"/>
  <c r="W63" i="1"/>
  <c r="X63" i="1"/>
  <c r="V64" i="1"/>
  <c r="W64" i="1"/>
  <c r="X64" i="1"/>
  <c r="V65" i="1"/>
  <c r="W65" i="1"/>
  <c r="X65" i="1"/>
  <c r="V66" i="1"/>
  <c r="W66" i="1"/>
  <c r="X66" i="1"/>
  <c r="V67" i="1"/>
  <c r="W67" i="1"/>
  <c r="X67" i="1"/>
  <c r="V68" i="1"/>
  <c r="W68" i="1"/>
  <c r="X68" i="1"/>
  <c r="V69" i="1"/>
  <c r="W69" i="1"/>
  <c r="X69" i="1"/>
  <c r="V70" i="1"/>
  <c r="W70" i="1"/>
  <c r="X70" i="1"/>
  <c r="V71" i="1"/>
  <c r="W71" i="1"/>
  <c r="X71" i="1"/>
  <c r="V72" i="1"/>
  <c r="W72" i="1"/>
  <c r="X72" i="1"/>
  <c r="V73" i="1"/>
  <c r="W73" i="1"/>
  <c r="X73" i="1"/>
  <c r="V74" i="1"/>
  <c r="W74" i="1"/>
  <c r="X74" i="1"/>
  <c r="V75" i="1"/>
  <c r="W75" i="1"/>
  <c r="X75" i="1"/>
  <c r="V76" i="1"/>
  <c r="W76" i="1"/>
  <c r="X76" i="1"/>
  <c r="V77" i="1"/>
  <c r="W77" i="1"/>
  <c r="X77" i="1"/>
  <c r="V78" i="1"/>
  <c r="W78" i="1"/>
  <c r="X78" i="1"/>
  <c r="V79" i="1"/>
  <c r="W79" i="1"/>
  <c r="X79" i="1"/>
  <c r="V80" i="1"/>
  <c r="W80" i="1"/>
  <c r="X80" i="1"/>
  <c r="V81" i="1"/>
  <c r="W81" i="1"/>
  <c r="X81" i="1"/>
  <c r="V82" i="1"/>
  <c r="W82" i="1"/>
  <c r="X82" i="1"/>
  <c r="V84" i="1"/>
  <c r="W84" i="1"/>
  <c r="X84" i="1"/>
  <c r="V85" i="1"/>
  <c r="W85" i="1"/>
  <c r="X85" i="1"/>
  <c r="V86" i="1"/>
  <c r="W86" i="1"/>
  <c r="X86" i="1"/>
  <c r="V87" i="1"/>
  <c r="W87" i="1"/>
  <c r="X87" i="1"/>
  <c r="V88" i="1"/>
  <c r="W88" i="1"/>
  <c r="X88" i="1"/>
  <c r="V89" i="1"/>
  <c r="W89" i="1"/>
  <c r="X89" i="1"/>
  <c r="V90" i="1"/>
  <c r="W90" i="1"/>
  <c r="X90" i="1"/>
  <c r="V91" i="1"/>
  <c r="W91" i="1"/>
  <c r="X91" i="1"/>
  <c r="V92" i="1"/>
  <c r="W92" i="1"/>
  <c r="X92" i="1"/>
  <c r="V93" i="1"/>
  <c r="W93" i="1"/>
  <c r="X93" i="1"/>
  <c r="V94" i="1"/>
  <c r="W94" i="1"/>
  <c r="X94" i="1"/>
  <c r="V95" i="1"/>
  <c r="W95" i="1"/>
  <c r="X95" i="1"/>
  <c r="V96" i="1"/>
  <c r="W96" i="1"/>
  <c r="X96" i="1"/>
  <c r="V97" i="1"/>
  <c r="W97" i="1"/>
  <c r="X97" i="1"/>
  <c r="V98" i="1"/>
  <c r="W98" i="1"/>
  <c r="X98" i="1"/>
  <c r="V99" i="1"/>
  <c r="W99" i="1"/>
  <c r="X99" i="1"/>
  <c r="V100" i="1"/>
  <c r="W100" i="1"/>
  <c r="X100" i="1"/>
  <c r="V101" i="1"/>
  <c r="W101" i="1"/>
  <c r="X101" i="1"/>
  <c r="V102" i="1"/>
  <c r="W102" i="1"/>
  <c r="X102" i="1"/>
  <c r="V103" i="1"/>
  <c r="W103" i="1"/>
  <c r="X103" i="1"/>
  <c r="V104" i="1"/>
  <c r="W104" i="1"/>
  <c r="X104" i="1"/>
  <c r="V105" i="1"/>
  <c r="W105" i="1"/>
  <c r="X105" i="1"/>
  <c r="V106" i="1"/>
  <c r="W106" i="1"/>
  <c r="X106" i="1"/>
  <c r="V107" i="1"/>
  <c r="W107" i="1"/>
  <c r="X107" i="1"/>
  <c r="V108" i="1"/>
  <c r="W108" i="1"/>
  <c r="X108" i="1"/>
  <c r="V109" i="1"/>
  <c r="W109" i="1"/>
  <c r="X109" i="1"/>
  <c r="V110" i="1"/>
  <c r="W110" i="1"/>
  <c r="X110" i="1"/>
  <c r="V111" i="1"/>
  <c r="W111" i="1"/>
  <c r="X111" i="1"/>
  <c r="V112" i="1"/>
  <c r="W112" i="1"/>
  <c r="X112" i="1"/>
  <c r="V113" i="1"/>
  <c r="W113" i="1"/>
  <c r="X113" i="1"/>
  <c r="V114" i="1"/>
  <c r="W114" i="1"/>
  <c r="X114" i="1"/>
  <c r="V115" i="1"/>
  <c r="W115" i="1"/>
  <c r="X115" i="1"/>
  <c r="V116" i="1"/>
  <c r="W116" i="1"/>
  <c r="X116" i="1"/>
  <c r="V117" i="1"/>
  <c r="W117" i="1"/>
  <c r="X117" i="1"/>
  <c r="V118" i="1"/>
  <c r="W118" i="1"/>
  <c r="X118" i="1"/>
  <c r="V119" i="1"/>
  <c r="W119" i="1"/>
  <c r="X119" i="1"/>
  <c r="V120" i="1"/>
  <c r="W120" i="1"/>
  <c r="X120" i="1"/>
  <c r="V121" i="1"/>
  <c r="W121" i="1"/>
  <c r="X121" i="1"/>
  <c r="V122" i="1"/>
  <c r="W122" i="1"/>
  <c r="X122" i="1"/>
  <c r="V123" i="1"/>
  <c r="W123" i="1"/>
  <c r="X123" i="1"/>
  <c r="V124" i="1"/>
  <c r="W124" i="1"/>
  <c r="X124" i="1"/>
  <c r="V125" i="1"/>
  <c r="W125" i="1"/>
  <c r="X125" i="1"/>
  <c r="V126" i="1"/>
  <c r="W126" i="1"/>
  <c r="X126" i="1"/>
  <c r="V127" i="1"/>
  <c r="W127" i="1"/>
  <c r="X127" i="1"/>
  <c r="V128" i="1"/>
  <c r="W128" i="1"/>
  <c r="X128" i="1"/>
  <c r="V129" i="1"/>
  <c r="W129" i="1"/>
  <c r="X129" i="1"/>
  <c r="V130" i="1"/>
  <c r="W130" i="1"/>
  <c r="X130" i="1"/>
  <c r="V131" i="1"/>
  <c r="W131" i="1"/>
  <c r="X131" i="1"/>
  <c r="V132" i="1"/>
  <c r="W132" i="1"/>
  <c r="X132" i="1"/>
  <c r="V133" i="1"/>
  <c r="W133" i="1"/>
  <c r="X133" i="1"/>
  <c r="V134" i="1"/>
  <c r="W134" i="1"/>
  <c r="X134" i="1"/>
  <c r="V135" i="1"/>
  <c r="W135" i="1"/>
  <c r="X135" i="1"/>
  <c r="V136" i="1"/>
  <c r="W136" i="1"/>
  <c r="X136" i="1"/>
  <c r="V137" i="1"/>
  <c r="W137" i="1"/>
  <c r="X137" i="1"/>
  <c r="V138" i="1"/>
  <c r="W138" i="1"/>
  <c r="X138" i="1"/>
  <c r="V139" i="1"/>
  <c r="W139" i="1"/>
  <c r="X139" i="1"/>
  <c r="V140" i="1"/>
  <c r="W140" i="1"/>
  <c r="X140" i="1"/>
  <c r="V141" i="1"/>
  <c r="W141" i="1"/>
  <c r="X141" i="1"/>
  <c r="V142" i="1"/>
  <c r="W142" i="1"/>
  <c r="X142" i="1"/>
  <c r="V143" i="1"/>
  <c r="W143" i="1"/>
  <c r="X143" i="1"/>
  <c r="V144" i="1"/>
  <c r="W144" i="1"/>
  <c r="X144" i="1"/>
  <c r="V145" i="1"/>
  <c r="W145" i="1"/>
  <c r="X145" i="1"/>
  <c r="V146" i="1"/>
  <c r="W146" i="1"/>
  <c r="X146" i="1"/>
  <c r="V147" i="1"/>
  <c r="W147" i="1"/>
  <c r="X147" i="1"/>
  <c r="V148" i="1"/>
  <c r="W148" i="1"/>
  <c r="X148" i="1"/>
  <c r="V149" i="1"/>
  <c r="W149" i="1"/>
  <c r="X149" i="1"/>
  <c r="V150" i="1"/>
  <c r="W150" i="1"/>
  <c r="X150" i="1"/>
  <c r="V151" i="1"/>
  <c r="W151" i="1"/>
  <c r="X151" i="1"/>
  <c r="V152" i="1"/>
  <c r="W152" i="1"/>
  <c r="X152" i="1"/>
  <c r="V153" i="1"/>
  <c r="W153" i="1"/>
  <c r="X153" i="1"/>
  <c r="V154" i="1"/>
  <c r="W154" i="1"/>
  <c r="X154" i="1"/>
  <c r="V155" i="1"/>
  <c r="W155" i="1"/>
  <c r="X155" i="1"/>
  <c r="V156" i="1"/>
  <c r="W156" i="1"/>
  <c r="X156" i="1"/>
  <c r="V157" i="1"/>
  <c r="W157" i="1"/>
  <c r="X157" i="1"/>
  <c r="V158" i="1"/>
  <c r="W158" i="1"/>
  <c r="X158" i="1"/>
  <c r="V159" i="1"/>
  <c r="W159" i="1"/>
  <c r="X159" i="1"/>
  <c r="V160" i="1"/>
  <c r="W160" i="1"/>
  <c r="X160" i="1"/>
  <c r="V161" i="1"/>
  <c r="W161" i="1"/>
  <c r="X161" i="1"/>
  <c r="V162" i="1"/>
  <c r="W162" i="1"/>
  <c r="X162" i="1"/>
  <c r="V163" i="1"/>
  <c r="W163" i="1"/>
  <c r="X163" i="1"/>
  <c r="V164" i="1"/>
  <c r="W164" i="1"/>
  <c r="X164" i="1"/>
  <c r="V165" i="1"/>
  <c r="W165" i="1"/>
  <c r="X165" i="1"/>
  <c r="V166" i="1"/>
  <c r="W166" i="1"/>
  <c r="X166" i="1"/>
  <c r="V167" i="1"/>
  <c r="W167" i="1"/>
  <c r="X167" i="1"/>
  <c r="V168" i="1"/>
  <c r="W168" i="1"/>
  <c r="X168" i="1"/>
  <c r="V169" i="1"/>
  <c r="W169" i="1"/>
  <c r="X169" i="1"/>
  <c r="V170" i="1"/>
  <c r="W170" i="1"/>
  <c r="X170" i="1"/>
  <c r="V171" i="1"/>
  <c r="W171" i="1"/>
  <c r="X171" i="1"/>
  <c r="V172" i="1"/>
  <c r="W172" i="1"/>
  <c r="X172" i="1"/>
  <c r="V173" i="1"/>
  <c r="W173" i="1"/>
  <c r="X173" i="1"/>
  <c r="V174" i="1"/>
  <c r="W174" i="1"/>
  <c r="X174" i="1"/>
  <c r="V175" i="1"/>
  <c r="W175" i="1"/>
  <c r="X175" i="1"/>
  <c r="V176" i="1"/>
  <c r="W176" i="1"/>
  <c r="X176" i="1"/>
  <c r="V177" i="1"/>
  <c r="W177" i="1"/>
  <c r="X177" i="1"/>
  <c r="V178" i="1"/>
  <c r="W178" i="1"/>
  <c r="X178" i="1"/>
  <c r="V179" i="1"/>
  <c r="W179" i="1"/>
  <c r="X179" i="1"/>
  <c r="V180" i="1"/>
  <c r="W180" i="1"/>
  <c r="X180" i="1"/>
  <c r="V181" i="1"/>
  <c r="W181" i="1"/>
  <c r="X181" i="1"/>
  <c r="V182" i="1"/>
  <c r="W182" i="1"/>
  <c r="X182" i="1"/>
  <c r="V183" i="1"/>
  <c r="W183" i="1"/>
  <c r="X183" i="1"/>
  <c r="V184" i="1"/>
  <c r="W184" i="1"/>
  <c r="X184" i="1"/>
  <c r="V185" i="1"/>
  <c r="W185" i="1"/>
  <c r="X185" i="1"/>
  <c r="V186" i="1"/>
  <c r="W186" i="1"/>
  <c r="X186" i="1"/>
  <c r="V187" i="1"/>
  <c r="W187" i="1"/>
  <c r="X187" i="1"/>
  <c r="V188" i="1"/>
  <c r="W188" i="1"/>
  <c r="X188" i="1"/>
  <c r="V189" i="1"/>
  <c r="W189" i="1"/>
  <c r="X189" i="1"/>
  <c r="V190" i="1"/>
  <c r="W190" i="1"/>
  <c r="X190" i="1"/>
  <c r="V191" i="1"/>
  <c r="W191" i="1"/>
  <c r="X191" i="1"/>
  <c r="V192" i="1"/>
  <c r="W192" i="1"/>
  <c r="X192" i="1"/>
  <c r="V193" i="1"/>
  <c r="W193" i="1"/>
  <c r="X193" i="1"/>
  <c r="V194" i="1"/>
  <c r="W194" i="1"/>
  <c r="X194" i="1"/>
  <c r="V195" i="1"/>
  <c r="W195" i="1"/>
  <c r="X195" i="1"/>
  <c r="V196" i="1"/>
  <c r="W196" i="1"/>
  <c r="X196" i="1"/>
  <c r="V197" i="1"/>
  <c r="W197" i="1"/>
  <c r="X197" i="1"/>
  <c r="V198" i="1"/>
  <c r="W198" i="1"/>
  <c r="X198" i="1"/>
  <c r="V199" i="1"/>
  <c r="W199" i="1"/>
  <c r="X199" i="1"/>
  <c r="V200" i="1"/>
  <c r="W200" i="1"/>
  <c r="X200" i="1"/>
  <c r="V201" i="1"/>
  <c r="W201" i="1"/>
  <c r="X201" i="1"/>
  <c r="V202" i="1"/>
  <c r="W202" i="1"/>
  <c r="X202" i="1"/>
  <c r="V203" i="1"/>
  <c r="W203" i="1"/>
  <c r="X203" i="1"/>
  <c r="V204" i="1"/>
  <c r="W204" i="1"/>
  <c r="X204" i="1"/>
  <c r="V205" i="1"/>
  <c r="W205" i="1"/>
  <c r="X205" i="1"/>
  <c r="V206" i="1"/>
  <c r="W206" i="1"/>
  <c r="X206" i="1"/>
  <c r="V207" i="1"/>
  <c r="W207" i="1"/>
  <c r="X207" i="1"/>
  <c r="V208" i="1"/>
  <c r="W208" i="1"/>
  <c r="X208" i="1"/>
  <c r="V209" i="1"/>
  <c r="W209" i="1"/>
  <c r="X209" i="1"/>
  <c r="V210" i="1"/>
  <c r="W210" i="1"/>
  <c r="X210" i="1"/>
  <c r="V211" i="1"/>
  <c r="W211" i="1"/>
  <c r="X211" i="1"/>
  <c r="V212" i="1"/>
  <c r="W212" i="1"/>
  <c r="X212" i="1"/>
  <c r="V213" i="1"/>
  <c r="W213" i="1"/>
  <c r="X213" i="1"/>
  <c r="V214" i="1"/>
  <c r="W214" i="1"/>
  <c r="X214" i="1"/>
  <c r="V215" i="1"/>
  <c r="W215" i="1"/>
  <c r="X215" i="1"/>
  <c r="V216" i="1"/>
  <c r="W216" i="1"/>
  <c r="X216" i="1"/>
  <c r="V217" i="1"/>
  <c r="W217" i="1"/>
  <c r="X217" i="1"/>
  <c r="V218" i="1"/>
  <c r="W218" i="1"/>
  <c r="X218" i="1"/>
  <c r="V219" i="1"/>
  <c r="W219" i="1"/>
  <c r="X219" i="1"/>
  <c r="V220" i="1"/>
  <c r="W220" i="1"/>
  <c r="X220" i="1"/>
  <c r="V221" i="1"/>
  <c r="W221" i="1"/>
  <c r="X221" i="1"/>
  <c r="V222" i="1"/>
  <c r="W222" i="1"/>
  <c r="X222" i="1"/>
  <c r="V223" i="1"/>
  <c r="W223" i="1"/>
  <c r="X223" i="1"/>
  <c r="V224" i="1"/>
  <c r="W224" i="1"/>
  <c r="X224" i="1"/>
  <c r="V225" i="1"/>
  <c r="W225" i="1"/>
  <c r="X225" i="1"/>
  <c r="V226" i="1"/>
  <c r="W226" i="1"/>
  <c r="X226" i="1"/>
  <c r="V227" i="1"/>
  <c r="W227" i="1"/>
  <c r="X227" i="1"/>
  <c r="V228" i="1"/>
  <c r="W228" i="1"/>
  <c r="X228" i="1"/>
  <c r="V229" i="1"/>
  <c r="W229" i="1"/>
  <c r="X229" i="1"/>
  <c r="V230" i="1"/>
  <c r="W230" i="1"/>
  <c r="X230" i="1"/>
  <c r="V231" i="1"/>
  <c r="W231" i="1"/>
  <c r="X231" i="1"/>
  <c r="V232" i="1"/>
  <c r="W232" i="1"/>
  <c r="X232" i="1"/>
  <c r="V233" i="1"/>
  <c r="W233" i="1"/>
  <c r="X233" i="1"/>
  <c r="V234" i="1"/>
  <c r="W234" i="1"/>
  <c r="X234" i="1"/>
  <c r="V235" i="1"/>
  <c r="W235" i="1"/>
  <c r="X235" i="1"/>
  <c r="V236" i="1"/>
  <c r="W236" i="1"/>
  <c r="X236" i="1"/>
  <c r="V237" i="1"/>
  <c r="W237" i="1"/>
  <c r="X237" i="1"/>
  <c r="V238" i="1"/>
  <c r="W238" i="1"/>
  <c r="X238" i="1"/>
  <c r="V239" i="1"/>
  <c r="W239" i="1"/>
  <c r="X239" i="1"/>
  <c r="V240" i="1"/>
  <c r="W240" i="1"/>
  <c r="X240" i="1"/>
  <c r="V241" i="1"/>
  <c r="W241" i="1"/>
  <c r="X241" i="1"/>
  <c r="V242" i="1"/>
  <c r="W242" i="1"/>
  <c r="X242" i="1"/>
  <c r="V243" i="1"/>
  <c r="W243" i="1"/>
  <c r="X243" i="1"/>
  <c r="V244" i="1"/>
  <c r="W244" i="1"/>
  <c r="X244" i="1"/>
  <c r="V245" i="1"/>
  <c r="W245" i="1"/>
  <c r="X245" i="1"/>
  <c r="V246" i="1"/>
  <c r="W246" i="1"/>
  <c r="X246" i="1"/>
  <c r="V247" i="1"/>
  <c r="W247" i="1"/>
  <c r="X247" i="1"/>
  <c r="V248" i="1"/>
  <c r="W248" i="1"/>
  <c r="X248" i="1"/>
  <c r="V249" i="1"/>
  <c r="W249" i="1"/>
  <c r="X249" i="1"/>
  <c r="V250" i="1"/>
  <c r="W250" i="1"/>
  <c r="X250" i="1"/>
  <c r="V251" i="1"/>
  <c r="W251" i="1"/>
  <c r="X251" i="1"/>
  <c r="V252" i="1"/>
  <c r="W252" i="1"/>
  <c r="X252" i="1"/>
  <c r="V253" i="1"/>
  <c r="W253" i="1"/>
  <c r="X253" i="1"/>
  <c r="V254" i="1"/>
  <c r="W254" i="1"/>
  <c r="X254" i="1"/>
  <c r="V255" i="1"/>
  <c r="W255" i="1"/>
  <c r="X255" i="1"/>
  <c r="V256" i="1"/>
  <c r="W256" i="1"/>
  <c r="X256" i="1"/>
  <c r="V257" i="1"/>
  <c r="W257" i="1"/>
  <c r="X257" i="1"/>
  <c r="V258" i="1"/>
  <c r="W258" i="1"/>
  <c r="X258" i="1"/>
  <c r="V259" i="1"/>
  <c r="W259" i="1"/>
  <c r="X259" i="1"/>
  <c r="V260" i="1"/>
  <c r="W260" i="1"/>
  <c r="X260" i="1"/>
  <c r="V261" i="1"/>
  <c r="W261" i="1"/>
  <c r="X261" i="1"/>
  <c r="V262" i="1"/>
  <c r="W262" i="1"/>
  <c r="X262" i="1"/>
  <c r="V263" i="1"/>
  <c r="W263" i="1"/>
  <c r="X263" i="1"/>
  <c r="V264" i="1"/>
  <c r="W264" i="1"/>
  <c r="X264" i="1"/>
  <c r="V265" i="1"/>
  <c r="W265" i="1"/>
  <c r="X265" i="1"/>
  <c r="V266" i="1"/>
  <c r="W266" i="1"/>
  <c r="X266" i="1"/>
  <c r="V267" i="1"/>
  <c r="W267" i="1"/>
  <c r="X267" i="1"/>
  <c r="V268" i="1"/>
  <c r="W268" i="1"/>
  <c r="X268" i="1"/>
  <c r="V269" i="1"/>
  <c r="W269" i="1"/>
  <c r="X269" i="1"/>
  <c r="V270" i="1"/>
  <c r="W270" i="1"/>
  <c r="X270" i="1"/>
  <c r="V271" i="1"/>
  <c r="W271" i="1"/>
  <c r="X271" i="1"/>
  <c r="V272" i="1"/>
  <c r="W272" i="1"/>
  <c r="X272" i="1"/>
  <c r="V273" i="1"/>
  <c r="W273" i="1"/>
  <c r="X273" i="1"/>
  <c r="V274" i="1"/>
  <c r="W274" i="1"/>
  <c r="X274" i="1"/>
  <c r="V275" i="1"/>
  <c r="W275" i="1"/>
  <c r="X275" i="1"/>
  <c r="V276" i="1"/>
  <c r="W276" i="1"/>
  <c r="X276" i="1"/>
  <c r="V277" i="1"/>
  <c r="W277" i="1"/>
  <c r="X277" i="1"/>
  <c r="V278" i="1"/>
  <c r="W278" i="1"/>
  <c r="X278" i="1"/>
  <c r="V279" i="1"/>
  <c r="W279" i="1"/>
  <c r="X279" i="1"/>
  <c r="V280" i="1"/>
  <c r="W280" i="1"/>
  <c r="X280" i="1"/>
  <c r="V281" i="1"/>
  <c r="W281" i="1"/>
  <c r="X281" i="1"/>
  <c r="V282" i="1"/>
  <c r="W282" i="1"/>
  <c r="X282" i="1"/>
  <c r="V283" i="1"/>
  <c r="W283" i="1"/>
  <c r="X283" i="1"/>
  <c r="V284" i="1"/>
  <c r="W284" i="1"/>
  <c r="X284" i="1"/>
  <c r="V285" i="1"/>
  <c r="W285" i="1"/>
  <c r="X285" i="1"/>
  <c r="V286" i="1"/>
  <c r="W286" i="1"/>
  <c r="X286" i="1"/>
  <c r="V287" i="1"/>
  <c r="W287" i="1"/>
  <c r="X287" i="1"/>
  <c r="V288" i="1"/>
  <c r="W288" i="1"/>
  <c r="X288" i="1"/>
  <c r="V289" i="1"/>
  <c r="W289" i="1"/>
  <c r="X289" i="1"/>
  <c r="V290" i="1"/>
  <c r="W290" i="1"/>
  <c r="X290" i="1"/>
  <c r="V291" i="1"/>
  <c r="W291" i="1"/>
  <c r="X291" i="1"/>
  <c r="V292" i="1"/>
  <c r="W292" i="1"/>
  <c r="X292" i="1"/>
  <c r="V293" i="1"/>
  <c r="W293" i="1"/>
  <c r="X293" i="1"/>
  <c r="V294" i="1"/>
  <c r="W294" i="1"/>
  <c r="X294" i="1"/>
  <c r="V295" i="1"/>
  <c r="W295" i="1"/>
  <c r="X295" i="1"/>
  <c r="V296" i="1"/>
  <c r="W296" i="1"/>
  <c r="X296" i="1"/>
  <c r="V297" i="1"/>
  <c r="W297" i="1"/>
  <c r="X297" i="1"/>
  <c r="V298" i="1"/>
  <c r="W298" i="1"/>
  <c r="X298" i="1"/>
  <c r="V299" i="1"/>
  <c r="W299" i="1"/>
  <c r="X299" i="1"/>
  <c r="V300" i="1"/>
  <c r="W300" i="1"/>
  <c r="X300" i="1"/>
  <c r="V301" i="1"/>
  <c r="W301" i="1"/>
  <c r="X301" i="1"/>
  <c r="V302" i="1"/>
  <c r="W302" i="1"/>
  <c r="X302" i="1"/>
  <c r="V303" i="1"/>
  <c r="W303" i="1"/>
  <c r="X303" i="1"/>
  <c r="V304" i="1"/>
  <c r="W304" i="1"/>
  <c r="X304" i="1"/>
  <c r="V305" i="1"/>
  <c r="W305" i="1"/>
  <c r="X305" i="1"/>
  <c r="V306" i="1"/>
  <c r="W306" i="1"/>
  <c r="X306" i="1"/>
  <c r="V307" i="1"/>
  <c r="W307" i="1"/>
  <c r="X307" i="1"/>
  <c r="V308" i="1"/>
  <c r="W308" i="1"/>
  <c r="X308" i="1"/>
  <c r="V309" i="1"/>
  <c r="W309" i="1"/>
  <c r="X309" i="1"/>
  <c r="V310" i="1"/>
  <c r="W310" i="1"/>
  <c r="X310" i="1"/>
  <c r="V311" i="1"/>
  <c r="W311" i="1"/>
  <c r="X311" i="1"/>
  <c r="V312" i="1"/>
  <c r="W312" i="1"/>
  <c r="X312" i="1"/>
  <c r="V313" i="1"/>
  <c r="W313" i="1"/>
  <c r="X313" i="1"/>
  <c r="V314" i="1"/>
  <c r="W314" i="1"/>
  <c r="X314" i="1"/>
  <c r="V315" i="1"/>
  <c r="W315" i="1"/>
  <c r="X315" i="1"/>
  <c r="V316" i="1"/>
  <c r="W316" i="1"/>
  <c r="X316" i="1"/>
  <c r="V317" i="1"/>
  <c r="W317" i="1"/>
  <c r="X317" i="1"/>
  <c r="V318" i="1"/>
  <c r="W318" i="1"/>
  <c r="X318" i="1"/>
  <c r="V319" i="1"/>
  <c r="W319" i="1"/>
  <c r="X319" i="1"/>
  <c r="V320" i="1"/>
  <c r="W320" i="1"/>
  <c r="X320" i="1"/>
  <c r="V321" i="1"/>
  <c r="W321" i="1"/>
  <c r="X321" i="1"/>
  <c r="V322" i="1"/>
  <c r="W322" i="1"/>
  <c r="X322" i="1"/>
  <c r="V323" i="1"/>
  <c r="W323" i="1"/>
  <c r="X323" i="1"/>
  <c r="V324" i="1"/>
  <c r="W324" i="1"/>
  <c r="X324" i="1"/>
  <c r="V325" i="1"/>
  <c r="W325" i="1"/>
  <c r="X325" i="1"/>
  <c r="V326" i="1"/>
  <c r="W326" i="1"/>
  <c r="X326" i="1"/>
  <c r="V327" i="1"/>
  <c r="W327" i="1"/>
  <c r="X327" i="1"/>
  <c r="V328" i="1"/>
  <c r="W328" i="1"/>
  <c r="X328" i="1"/>
  <c r="V329" i="1"/>
  <c r="W329" i="1"/>
  <c r="X329" i="1"/>
  <c r="V330" i="1"/>
  <c r="W330" i="1"/>
  <c r="X330" i="1"/>
  <c r="V331" i="1"/>
  <c r="W331" i="1"/>
  <c r="X331" i="1"/>
  <c r="V332" i="1"/>
  <c r="W332" i="1"/>
  <c r="X332" i="1"/>
  <c r="V333" i="1"/>
  <c r="W333" i="1"/>
  <c r="X333" i="1"/>
  <c r="V334" i="1"/>
  <c r="W334" i="1"/>
  <c r="X334" i="1"/>
  <c r="V335" i="1"/>
  <c r="W335" i="1"/>
  <c r="X335" i="1"/>
  <c r="V336" i="1"/>
  <c r="W336" i="1"/>
  <c r="X336" i="1"/>
  <c r="V337" i="1"/>
  <c r="W337" i="1"/>
  <c r="X337" i="1"/>
  <c r="V338" i="1"/>
  <c r="W338" i="1"/>
  <c r="X338" i="1"/>
  <c r="V339" i="1"/>
  <c r="W339" i="1"/>
  <c r="X339" i="1"/>
  <c r="V340" i="1"/>
  <c r="W340" i="1"/>
  <c r="X340" i="1"/>
  <c r="V341" i="1"/>
  <c r="W341" i="1"/>
  <c r="X341" i="1"/>
  <c r="V342" i="1"/>
  <c r="W342" i="1"/>
  <c r="X342" i="1"/>
  <c r="V343" i="1"/>
  <c r="W343" i="1"/>
  <c r="X343" i="1"/>
  <c r="V344" i="1"/>
  <c r="W344" i="1"/>
  <c r="X344" i="1"/>
  <c r="V345" i="1"/>
  <c r="W345" i="1"/>
  <c r="X345" i="1"/>
  <c r="V346" i="1"/>
  <c r="W346" i="1"/>
  <c r="X346" i="1"/>
  <c r="V347" i="1"/>
  <c r="W347" i="1"/>
  <c r="X347" i="1"/>
  <c r="V348" i="1"/>
  <c r="W348" i="1"/>
  <c r="X348" i="1"/>
  <c r="V349" i="1"/>
  <c r="W349" i="1"/>
  <c r="X349" i="1"/>
  <c r="V350" i="1"/>
  <c r="W350" i="1"/>
  <c r="X350" i="1"/>
  <c r="V351" i="1"/>
  <c r="W351" i="1"/>
  <c r="X351" i="1"/>
  <c r="V352" i="1"/>
  <c r="W352" i="1"/>
  <c r="X352" i="1"/>
  <c r="V353" i="1"/>
  <c r="W353" i="1"/>
  <c r="X353" i="1"/>
  <c r="V354" i="1"/>
  <c r="W354" i="1"/>
  <c r="X354" i="1"/>
  <c r="V355" i="1"/>
  <c r="W355" i="1"/>
  <c r="X355" i="1"/>
  <c r="V356" i="1"/>
  <c r="W356" i="1"/>
  <c r="X356" i="1"/>
  <c r="V357" i="1"/>
  <c r="W357" i="1"/>
  <c r="X357" i="1"/>
  <c r="V358" i="1"/>
  <c r="W358" i="1"/>
  <c r="X358" i="1"/>
  <c r="V359" i="1"/>
  <c r="W359" i="1"/>
  <c r="X359" i="1"/>
  <c r="V360" i="1"/>
  <c r="W360" i="1"/>
  <c r="X360" i="1"/>
  <c r="V361" i="1"/>
  <c r="W361" i="1"/>
  <c r="X361" i="1"/>
  <c r="V362" i="1"/>
  <c r="W362" i="1"/>
  <c r="X362" i="1"/>
  <c r="V363" i="1"/>
  <c r="W363" i="1"/>
  <c r="X363" i="1"/>
  <c r="V364" i="1"/>
  <c r="W364" i="1"/>
  <c r="X364" i="1"/>
  <c r="V365" i="1"/>
  <c r="W365" i="1"/>
  <c r="X365" i="1"/>
  <c r="V366" i="1"/>
  <c r="W366" i="1"/>
  <c r="X366" i="1"/>
  <c r="V367" i="1"/>
  <c r="W367" i="1"/>
  <c r="X367" i="1"/>
  <c r="V368" i="1"/>
  <c r="W368" i="1"/>
  <c r="X368" i="1"/>
  <c r="V369" i="1"/>
  <c r="W369" i="1"/>
  <c r="X369" i="1"/>
  <c r="V370" i="1"/>
  <c r="W370" i="1"/>
  <c r="X370" i="1"/>
  <c r="V371" i="1"/>
  <c r="W371" i="1"/>
  <c r="X371" i="1"/>
  <c r="V372" i="1"/>
  <c r="W372" i="1"/>
  <c r="X372" i="1"/>
  <c r="V373" i="1"/>
  <c r="W373" i="1"/>
  <c r="X373" i="1"/>
  <c r="V374" i="1"/>
  <c r="W374" i="1"/>
  <c r="X374" i="1"/>
  <c r="V375" i="1"/>
  <c r="W375" i="1"/>
  <c r="X375" i="1"/>
  <c r="V376" i="1"/>
  <c r="W376" i="1"/>
  <c r="X376" i="1"/>
  <c r="V377" i="1"/>
  <c r="W377" i="1"/>
  <c r="X377" i="1"/>
  <c r="V378" i="1"/>
  <c r="W378" i="1"/>
  <c r="X378" i="1"/>
  <c r="V379" i="1"/>
  <c r="W379" i="1"/>
  <c r="X379" i="1"/>
  <c r="V380" i="1"/>
  <c r="W380" i="1"/>
  <c r="X380" i="1"/>
  <c r="V381" i="1"/>
  <c r="W381" i="1"/>
  <c r="X381" i="1"/>
  <c r="V382" i="1"/>
  <c r="W382" i="1"/>
  <c r="X382" i="1"/>
  <c r="V383" i="1"/>
  <c r="W383" i="1"/>
  <c r="X383" i="1"/>
  <c r="V384" i="1"/>
  <c r="W384" i="1"/>
  <c r="X384" i="1"/>
  <c r="V385" i="1"/>
  <c r="W385" i="1"/>
  <c r="X385" i="1"/>
  <c r="V386" i="1"/>
  <c r="W386" i="1"/>
  <c r="X386" i="1"/>
  <c r="V387" i="1"/>
  <c r="W387" i="1"/>
  <c r="X387" i="1"/>
  <c r="V388" i="1"/>
  <c r="W388" i="1"/>
  <c r="X388" i="1"/>
  <c r="V389" i="1"/>
  <c r="W389" i="1"/>
  <c r="X389" i="1"/>
  <c r="V390" i="1"/>
  <c r="W390" i="1"/>
  <c r="X390" i="1"/>
  <c r="V391" i="1"/>
  <c r="W391" i="1"/>
  <c r="X391" i="1"/>
  <c r="V392" i="1"/>
  <c r="W392" i="1"/>
  <c r="X392" i="1"/>
  <c r="V393" i="1"/>
  <c r="W393" i="1"/>
  <c r="X393" i="1"/>
  <c r="V394" i="1"/>
  <c r="W394" i="1"/>
  <c r="X394" i="1"/>
  <c r="V395" i="1"/>
  <c r="W395" i="1"/>
  <c r="X395" i="1"/>
  <c r="V396" i="1"/>
  <c r="W396" i="1"/>
  <c r="X396" i="1"/>
  <c r="V397" i="1"/>
  <c r="W397" i="1"/>
  <c r="X397" i="1"/>
  <c r="V398" i="1"/>
  <c r="W398" i="1"/>
  <c r="X398" i="1"/>
  <c r="V399" i="1"/>
  <c r="W399" i="1"/>
  <c r="X399" i="1"/>
  <c r="V400" i="1"/>
  <c r="W400" i="1"/>
  <c r="X400" i="1"/>
  <c r="V401" i="1"/>
  <c r="W401" i="1"/>
  <c r="X401" i="1"/>
  <c r="V402" i="1"/>
  <c r="W402" i="1"/>
  <c r="X402" i="1"/>
  <c r="V403" i="1"/>
  <c r="W403" i="1"/>
  <c r="X403" i="1"/>
  <c r="V404" i="1"/>
  <c r="W404" i="1"/>
  <c r="X404" i="1"/>
  <c r="V405" i="1"/>
  <c r="W405" i="1"/>
  <c r="X405" i="1"/>
  <c r="V406" i="1"/>
  <c r="W406" i="1"/>
  <c r="X406" i="1"/>
  <c r="V407" i="1"/>
  <c r="W407" i="1"/>
  <c r="X407" i="1"/>
  <c r="V408" i="1"/>
  <c r="W408" i="1"/>
  <c r="X408" i="1"/>
  <c r="V409" i="1"/>
  <c r="W409" i="1"/>
  <c r="X409" i="1"/>
  <c r="V410" i="1"/>
  <c r="W410" i="1"/>
  <c r="X410" i="1"/>
  <c r="V411" i="1"/>
  <c r="W411" i="1"/>
  <c r="X411" i="1"/>
  <c r="V412" i="1"/>
  <c r="W412" i="1"/>
  <c r="X412" i="1"/>
  <c r="V413" i="1"/>
  <c r="W413" i="1"/>
  <c r="X413" i="1"/>
  <c r="V414" i="1"/>
  <c r="W414" i="1"/>
  <c r="X414" i="1"/>
  <c r="V415" i="1"/>
  <c r="W415" i="1"/>
  <c r="X415" i="1"/>
  <c r="V416" i="1"/>
  <c r="W416" i="1"/>
  <c r="X416" i="1"/>
  <c r="V417" i="1"/>
  <c r="W417" i="1"/>
  <c r="X417" i="1"/>
  <c r="V418" i="1"/>
  <c r="W418" i="1"/>
  <c r="X418" i="1"/>
  <c r="V419" i="1"/>
  <c r="W419" i="1"/>
  <c r="X419" i="1"/>
  <c r="V420" i="1"/>
  <c r="W420" i="1"/>
  <c r="X420" i="1"/>
  <c r="V421" i="1"/>
  <c r="W421" i="1"/>
  <c r="X421" i="1"/>
  <c r="V422" i="1"/>
  <c r="W422" i="1"/>
  <c r="X422" i="1"/>
  <c r="V423" i="1"/>
  <c r="W423" i="1"/>
  <c r="X423" i="1"/>
  <c r="V424" i="1"/>
  <c r="W424" i="1"/>
  <c r="X424" i="1"/>
  <c r="V425" i="1"/>
  <c r="W425" i="1"/>
  <c r="X425" i="1"/>
  <c r="V426" i="1"/>
  <c r="W426" i="1"/>
  <c r="X426" i="1"/>
  <c r="V427" i="1"/>
  <c r="W427" i="1"/>
  <c r="X427" i="1"/>
  <c r="V428" i="1"/>
  <c r="W428" i="1"/>
  <c r="X428" i="1"/>
  <c r="V429" i="1"/>
  <c r="W429" i="1"/>
  <c r="X429" i="1"/>
  <c r="V430" i="1"/>
  <c r="W430" i="1"/>
  <c r="X430" i="1"/>
  <c r="V431" i="1"/>
  <c r="W431" i="1"/>
  <c r="X431" i="1"/>
  <c r="V432" i="1"/>
  <c r="W432" i="1"/>
  <c r="X432" i="1"/>
  <c r="V433" i="1"/>
  <c r="W433" i="1"/>
  <c r="X433" i="1"/>
  <c r="V434" i="1"/>
  <c r="W434" i="1"/>
  <c r="X434" i="1"/>
  <c r="V435" i="1"/>
  <c r="W435" i="1"/>
  <c r="X435" i="1"/>
  <c r="V436" i="1"/>
  <c r="W436" i="1"/>
  <c r="X436" i="1"/>
  <c r="V437" i="1"/>
  <c r="W437" i="1"/>
  <c r="X437" i="1"/>
  <c r="V438" i="1"/>
  <c r="W438" i="1"/>
  <c r="X438" i="1"/>
  <c r="V439" i="1"/>
  <c r="W439" i="1"/>
  <c r="X439" i="1"/>
  <c r="V440" i="1"/>
  <c r="W440" i="1"/>
  <c r="X440" i="1"/>
  <c r="V441" i="1"/>
  <c r="W441" i="1"/>
  <c r="X441" i="1"/>
  <c r="V442" i="1"/>
  <c r="W442" i="1"/>
  <c r="X442" i="1"/>
  <c r="V443" i="1"/>
  <c r="W443" i="1"/>
  <c r="X443" i="1"/>
  <c r="V444" i="1"/>
  <c r="W444" i="1"/>
  <c r="X444" i="1"/>
  <c r="V445" i="1"/>
  <c r="W445" i="1"/>
  <c r="X445" i="1"/>
  <c r="V446" i="1"/>
  <c r="W446" i="1"/>
  <c r="X446" i="1"/>
  <c r="V447" i="1"/>
  <c r="W447" i="1"/>
  <c r="X447" i="1"/>
  <c r="V448" i="1"/>
  <c r="W448" i="1"/>
  <c r="X448" i="1"/>
  <c r="V449" i="1"/>
  <c r="W449" i="1"/>
  <c r="X449" i="1"/>
  <c r="V450" i="1"/>
  <c r="W450" i="1"/>
  <c r="X450" i="1"/>
  <c r="V451" i="1"/>
  <c r="W451" i="1"/>
  <c r="X451" i="1"/>
  <c r="V452" i="1"/>
  <c r="W452" i="1"/>
  <c r="X452" i="1"/>
  <c r="V453" i="1"/>
  <c r="W453" i="1"/>
  <c r="X453" i="1"/>
  <c r="V454" i="1"/>
  <c r="W454" i="1"/>
  <c r="X454" i="1"/>
  <c r="V455" i="1"/>
  <c r="W455" i="1"/>
  <c r="X455" i="1"/>
  <c r="V456" i="1"/>
  <c r="W456" i="1"/>
  <c r="X456" i="1"/>
  <c r="V457" i="1"/>
  <c r="W457" i="1"/>
  <c r="X457" i="1"/>
  <c r="V458" i="1"/>
  <c r="W458" i="1"/>
  <c r="X458" i="1"/>
  <c r="V459" i="1"/>
  <c r="W459" i="1"/>
  <c r="X459" i="1"/>
  <c r="V460" i="1"/>
  <c r="W460" i="1"/>
  <c r="X460" i="1"/>
  <c r="V461" i="1"/>
  <c r="W461" i="1"/>
  <c r="X461" i="1"/>
  <c r="V462" i="1"/>
  <c r="W462" i="1"/>
  <c r="X462" i="1"/>
  <c r="V463" i="1"/>
  <c r="W463" i="1"/>
  <c r="X463" i="1"/>
  <c r="V464" i="1"/>
  <c r="W464" i="1"/>
  <c r="X464" i="1"/>
  <c r="V465" i="1"/>
  <c r="W465" i="1"/>
  <c r="X465" i="1"/>
  <c r="V466" i="1"/>
  <c r="W466" i="1"/>
  <c r="X466" i="1"/>
  <c r="V467" i="1"/>
  <c r="W467" i="1"/>
  <c r="X467" i="1"/>
  <c r="V468" i="1"/>
  <c r="W468" i="1"/>
  <c r="X468" i="1"/>
  <c r="V469" i="1"/>
  <c r="W469" i="1"/>
  <c r="X469" i="1"/>
  <c r="V470" i="1"/>
  <c r="W470" i="1"/>
  <c r="X470" i="1"/>
  <c r="V471" i="1"/>
  <c r="W471" i="1"/>
  <c r="X471" i="1"/>
  <c r="V472" i="1"/>
  <c r="W472" i="1"/>
  <c r="X472" i="1"/>
  <c r="V473" i="1"/>
  <c r="W473" i="1"/>
  <c r="X473" i="1"/>
  <c r="V474" i="1"/>
  <c r="W474" i="1"/>
  <c r="X474" i="1"/>
  <c r="V475" i="1"/>
  <c r="W475" i="1"/>
  <c r="X475" i="1"/>
  <c r="V476" i="1"/>
  <c r="W476" i="1"/>
  <c r="X476" i="1"/>
  <c r="V477" i="1"/>
  <c r="W477" i="1"/>
  <c r="X477" i="1"/>
  <c r="V478" i="1"/>
  <c r="W478" i="1"/>
  <c r="X478" i="1"/>
  <c r="V479" i="1"/>
  <c r="W479" i="1"/>
  <c r="X479" i="1"/>
  <c r="V480" i="1"/>
  <c r="W480" i="1"/>
  <c r="X480" i="1"/>
  <c r="V481" i="1"/>
  <c r="W481" i="1"/>
  <c r="X481" i="1"/>
  <c r="V482" i="1"/>
  <c r="W482" i="1"/>
  <c r="X482" i="1"/>
  <c r="V483" i="1"/>
  <c r="W483" i="1"/>
  <c r="X483" i="1"/>
  <c r="V484" i="1"/>
  <c r="W484" i="1"/>
  <c r="X484" i="1"/>
  <c r="V485" i="1"/>
  <c r="W485" i="1"/>
  <c r="X485" i="1"/>
  <c r="V486" i="1"/>
  <c r="W486" i="1"/>
  <c r="X486" i="1"/>
  <c r="V487" i="1"/>
  <c r="W487" i="1"/>
  <c r="X487" i="1"/>
  <c r="V488" i="1"/>
  <c r="W488" i="1"/>
  <c r="X488" i="1"/>
  <c r="V489" i="1"/>
  <c r="W489" i="1"/>
  <c r="X489" i="1"/>
  <c r="V490" i="1"/>
  <c r="W490" i="1"/>
  <c r="X490" i="1"/>
  <c r="V491" i="1"/>
  <c r="W491" i="1"/>
  <c r="X491" i="1"/>
  <c r="V492" i="1"/>
  <c r="W492" i="1"/>
  <c r="X492" i="1"/>
  <c r="V493" i="1"/>
  <c r="W493" i="1"/>
  <c r="X493" i="1"/>
  <c r="V494" i="1"/>
  <c r="W494" i="1"/>
  <c r="X494" i="1"/>
  <c r="V495" i="1"/>
  <c r="W495" i="1"/>
  <c r="X495" i="1"/>
  <c r="V496" i="1"/>
  <c r="W496" i="1"/>
  <c r="X496" i="1"/>
  <c r="V497" i="1"/>
  <c r="W497" i="1"/>
  <c r="X497" i="1"/>
  <c r="V498" i="1"/>
  <c r="W498" i="1"/>
  <c r="X498" i="1"/>
  <c r="V499" i="1"/>
  <c r="W499" i="1"/>
  <c r="X499" i="1"/>
  <c r="V500" i="1"/>
  <c r="W500" i="1"/>
  <c r="X500" i="1"/>
  <c r="V501" i="1"/>
  <c r="W501" i="1"/>
  <c r="X501" i="1"/>
  <c r="V502" i="1"/>
  <c r="W502" i="1"/>
  <c r="X502" i="1"/>
  <c r="V503" i="1"/>
  <c r="W503" i="1"/>
  <c r="X503" i="1"/>
  <c r="V504" i="1"/>
  <c r="W504" i="1"/>
  <c r="X504" i="1"/>
  <c r="V505" i="1"/>
  <c r="W505" i="1"/>
  <c r="X505" i="1"/>
  <c r="V506" i="1"/>
  <c r="W506" i="1"/>
  <c r="X506" i="1"/>
  <c r="V507" i="1"/>
  <c r="W507" i="1"/>
  <c r="X507" i="1"/>
  <c r="V508" i="1"/>
  <c r="W508" i="1"/>
  <c r="X508" i="1"/>
  <c r="V509" i="1"/>
  <c r="W509" i="1"/>
  <c r="X509" i="1"/>
  <c r="V510" i="1"/>
  <c r="W510" i="1"/>
  <c r="X510" i="1"/>
  <c r="V511" i="1"/>
  <c r="W511" i="1"/>
  <c r="X511" i="1"/>
  <c r="V512" i="1"/>
  <c r="W512" i="1"/>
  <c r="X512" i="1"/>
  <c r="V513" i="1"/>
  <c r="W513" i="1"/>
  <c r="X513" i="1"/>
  <c r="V514" i="1"/>
  <c r="W514" i="1"/>
  <c r="X514" i="1"/>
  <c r="V515" i="1"/>
  <c r="W515" i="1"/>
  <c r="X515" i="1"/>
  <c r="V516" i="1"/>
  <c r="W516" i="1"/>
  <c r="X516" i="1"/>
  <c r="V517" i="1"/>
  <c r="W517" i="1"/>
  <c r="X517" i="1"/>
  <c r="V518" i="1"/>
  <c r="W518" i="1"/>
  <c r="X518" i="1"/>
  <c r="V519" i="1"/>
  <c r="W519" i="1"/>
  <c r="X519" i="1"/>
  <c r="V520" i="1"/>
  <c r="W520" i="1"/>
  <c r="X520" i="1"/>
  <c r="V521" i="1"/>
  <c r="W521" i="1"/>
  <c r="X521" i="1"/>
  <c r="V522" i="1"/>
  <c r="W522" i="1"/>
  <c r="X522" i="1"/>
  <c r="V523" i="1"/>
  <c r="W523" i="1"/>
  <c r="X523" i="1"/>
  <c r="V524" i="1"/>
  <c r="W524" i="1"/>
  <c r="X524" i="1"/>
  <c r="V525" i="1"/>
  <c r="W525" i="1"/>
  <c r="X525" i="1"/>
  <c r="V526" i="1"/>
  <c r="W526" i="1"/>
  <c r="X526" i="1"/>
  <c r="V527" i="1"/>
  <c r="W527" i="1"/>
  <c r="X527" i="1"/>
  <c r="V528" i="1"/>
  <c r="W528" i="1"/>
  <c r="X528" i="1"/>
  <c r="V529" i="1"/>
  <c r="W529" i="1"/>
  <c r="X529" i="1"/>
  <c r="V530" i="1"/>
  <c r="W530" i="1"/>
  <c r="X530" i="1"/>
  <c r="V531" i="1"/>
  <c r="W531" i="1"/>
  <c r="X531" i="1"/>
  <c r="V532" i="1"/>
  <c r="W532" i="1"/>
  <c r="X532" i="1"/>
  <c r="V533" i="1"/>
  <c r="W533" i="1"/>
  <c r="X533" i="1"/>
  <c r="V534" i="1"/>
  <c r="W534" i="1"/>
  <c r="X534" i="1"/>
  <c r="V535" i="1"/>
  <c r="W535" i="1"/>
  <c r="X535" i="1"/>
  <c r="V536" i="1"/>
  <c r="W536" i="1"/>
  <c r="X536" i="1"/>
  <c r="V537" i="1"/>
  <c r="W537" i="1"/>
  <c r="X537" i="1"/>
  <c r="V538" i="1"/>
  <c r="W538" i="1"/>
  <c r="X538" i="1"/>
  <c r="V539" i="1"/>
  <c r="W539" i="1"/>
  <c r="X539" i="1"/>
  <c r="V540" i="1"/>
  <c r="W540" i="1"/>
  <c r="X540" i="1"/>
  <c r="V541" i="1"/>
  <c r="W541" i="1"/>
  <c r="X541" i="1"/>
  <c r="V542" i="1"/>
  <c r="W542" i="1"/>
  <c r="X542" i="1"/>
  <c r="V543" i="1"/>
  <c r="W543" i="1"/>
  <c r="X543" i="1"/>
  <c r="V544" i="1"/>
  <c r="W544" i="1"/>
  <c r="X544" i="1"/>
  <c r="V545" i="1"/>
  <c r="W545" i="1"/>
  <c r="X545" i="1"/>
  <c r="V546" i="1"/>
  <c r="W546" i="1"/>
  <c r="X546" i="1"/>
  <c r="V547" i="1"/>
  <c r="W547" i="1"/>
  <c r="X547" i="1"/>
  <c r="V548" i="1"/>
  <c r="W548" i="1"/>
  <c r="X548" i="1"/>
  <c r="V549" i="1"/>
  <c r="W549" i="1"/>
  <c r="X549" i="1"/>
  <c r="V550" i="1"/>
  <c r="W550" i="1"/>
  <c r="X550" i="1"/>
  <c r="V551" i="1"/>
  <c r="W551" i="1"/>
  <c r="X551" i="1"/>
  <c r="V552" i="1"/>
  <c r="W552" i="1"/>
  <c r="X552" i="1"/>
  <c r="V553" i="1"/>
  <c r="W553" i="1"/>
  <c r="X553" i="1"/>
  <c r="V554" i="1"/>
  <c r="W554" i="1"/>
  <c r="X554" i="1"/>
  <c r="V555" i="1"/>
  <c r="W555" i="1"/>
  <c r="X555" i="1"/>
  <c r="V556" i="1"/>
  <c r="W556" i="1"/>
  <c r="X556" i="1"/>
  <c r="V557" i="1"/>
  <c r="W557" i="1"/>
  <c r="X557" i="1"/>
  <c r="V558" i="1"/>
  <c r="W558" i="1"/>
  <c r="X558" i="1"/>
  <c r="V559" i="1"/>
  <c r="W559" i="1"/>
  <c r="X559" i="1"/>
  <c r="V560" i="1"/>
  <c r="W560" i="1"/>
  <c r="X560" i="1"/>
  <c r="V561" i="1"/>
  <c r="W561" i="1"/>
  <c r="X561" i="1"/>
  <c r="V562" i="1"/>
  <c r="W562" i="1"/>
  <c r="X562" i="1"/>
  <c r="V563" i="1"/>
  <c r="W563" i="1"/>
  <c r="X563" i="1"/>
  <c r="V564" i="1"/>
  <c r="W564" i="1"/>
  <c r="X564" i="1"/>
  <c r="V565" i="1"/>
  <c r="W565" i="1"/>
  <c r="X565" i="1"/>
  <c r="V566" i="1"/>
  <c r="W566" i="1"/>
  <c r="X566" i="1"/>
  <c r="V567" i="1"/>
  <c r="W567" i="1"/>
  <c r="X567" i="1"/>
  <c r="V568" i="1"/>
  <c r="W568" i="1"/>
  <c r="X568" i="1"/>
  <c r="V569" i="1"/>
  <c r="W569" i="1"/>
  <c r="X569" i="1"/>
  <c r="V570" i="1"/>
  <c r="W570" i="1"/>
  <c r="X570" i="1"/>
  <c r="V571" i="1"/>
  <c r="W571" i="1"/>
  <c r="X571" i="1"/>
  <c r="V572" i="1"/>
  <c r="W572" i="1"/>
  <c r="X572" i="1"/>
  <c r="V573" i="1"/>
  <c r="W573" i="1"/>
  <c r="X573" i="1"/>
  <c r="V574" i="1"/>
  <c r="W574" i="1"/>
  <c r="X574" i="1"/>
  <c r="V575" i="1"/>
  <c r="W575" i="1"/>
  <c r="X575" i="1"/>
  <c r="V576" i="1"/>
  <c r="W576" i="1"/>
  <c r="X576" i="1"/>
  <c r="V577" i="1"/>
  <c r="W577" i="1"/>
  <c r="X577" i="1"/>
  <c r="V578" i="1"/>
  <c r="W578" i="1"/>
  <c r="X578" i="1"/>
  <c r="V579" i="1"/>
  <c r="W579" i="1"/>
  <c r="X579" i="1"/>
  <c r="V580" i="1"/>
  <c r="W580" i="1"/>
  <c r="X580" i="1"/>
  <c r="V581" i="1"/>
  <c r="W581" i="1"/>
  <c r="X581" i="1"/>
  <c r="V582" i="1"/>
  <c r="W582" i="1"/>
  <c r="X582" i="1"/>
  <c r="V583" i="1"/>
  <c r="W583" i="1"/>
  <c r="X583" i="1"/>
  <c r="V584" i="1"/>
  <c r="W584" i="1"/>
  <c r="X584" i="1"/>
  <c r="V585" i="1"/>
  <c r="W585" i="1"/>
  <c r="X585" i="1"/>
  <c r="V586" i="1"/>
  <c r="W586" i="1"/>
  <c r="X586" i="1"/>
  <c r="V587" i="1"/>
  <c r="W587" i="1"/>
  <c r="X587" i="1"/>
  <c r="V588" i="1"/>
  <c r="W588" i="1"/>
  <c r="X588" i="1"/>
  <c r="V589" i="1"/>
  <c r="W589" i="1"/>
  <c r="X589" i="1"/>
  <c r="V590" i="1"/>
  <c r="W590" i="1"/>
  <c r="X590" i="1"/>
  <c r="V591" i="1"/>
  <c r="W591" i="1"/>
  <c r="X591" i="1"/>
  <c r="V592" i="1"/>
  <c r="W592" i="1"/>
  <c r="X592" i="1"/>
  <c r="V593" i="1"/>
  <c r="W593" i="1"/>
  <c r="X593" i="1"/>
  <c r="V594" i="1"/>
  <c r="W594" i="1"/>
  <c r="X594" i="1"/>
  <c r="V595" i="1"/>
  <c r="W595" i="1"/>
  <c r="X595" i="1"/>
  <c r="V596" i="1"/>
  <c r="W596" i="1"/>
  <c r="X596" i="1"/>
  <c r="V597" i="1"/>
  <c r="W597" i="1"/>
  <c r="X597" i="1"/>
  <c r="V598" i="1"/>
  <c r="W598" i="1"/>
  <c r="X598" i="1"/>
  <c r="V599" i="1"/>
  <c r="W599" i="1"/>
  <c r="X599" i="1"/>
  <c r="V600" i="1"/>
  <c r="W600" i="1"/>
  <c r="X600" i="1"/>
  <c r="V601" i="1"/>
  <c r="W601" i="1"/>
  <c r="X601" i="1"/>
  <c r="V602" i="1"/>
  <c r="W602" i="1"/>
  <c r="X602" i="1"/>
  <c r="V603" i="1"/>
  <c r="W603" i="1"/>
  <c r="X603" i="1"/>
  <c r="V604" i="1"/>
  <c r="W604" i="1"/>
  <c r="X604" i="1"/>
  <c r="V605" i="1"/>
  <c r="W605" i="1"/>
  <c r="X605" i="1"/>
  <c r="V606" i="1"/>
  <c r="W606" i="1"/>
  <c r="X606" i="1"/>
  <c r="V607" i="1"/>
  <c r="W607" i="1"/>
  <c r="X607" i="1"/>
  <c r="V608" i="1"/>
  <c r="W608" i="1"/>
  <c r="X608" i="1"/>
  <c r="V609" i="1"/>
  <c r="W609" i="1"/>
  <c r="X609" i="1"/>
  <c r="V610" i="1"/>
  <c r="W610" i="1"/>
  <c r="X610" i="1"/>
  <c r="V611" i="1"/>
  <c r="W611" i="1"/>
  <c r="X611" i="1"/>
  <c r="V612" i="1"/>
  <c r="W612" i="1"/>
  <c r="X612" i="1"/>
  <c r="V613" i="1"/>
  <c r="W613" i="1"/>
  <c r="X613" i="1"/>
  <c r="V614" i="1"/>
  <c r="W614" i="1"/>
  <c r="X614" i="1"/>
  <c r="V615" i="1"/>
  <c r="W615" i="1"/>
  <c r="X615" i="1"/>
  <c r="V616" i="1"/>
  <c r="W616" i="1"/>
  <c r="X616" i="1"/>
  <c r="V617" i="1"/>
  <c r="W617" i="1"/>
  <c r="X617" i="1"/>
  <c r="V618" i="1"/>
  <c r="W618" i="1"/>
  <c r="X618" i="1"/>
  <c r="V619" i="1"/>
  <c r="W619" i="1"/>
  <c r="X619" i="1"/>
  <c r="V620" i="1"/>
  <c r="W620" i="1"/>
  <c r="X620" i="1"/>
  <c r="V621" i="1"/>
  <c r="W621" i="1"/>
  <c r="X621" i="1"/>
  <c r="V622" i="1"/>
  <c r="W622" i="1"/>
  <c r="X622" i="1"/>
  <c r="V623" i="1"/>
  <c r="W623" i="1"/>
  <c r="X623" i="1"/>
  <c r="V624" i="1"/>
  <c r="W624" i="1"/>
  <c r="X624" i="1"/>
  <c r="V625" i="1"/>
  <c r="W625" i="1"/>
  <c r="X625" i="1"/>
  <c r="V626" i="1"/>
  <c r="W626" i="1"/>
  <c r="X626" i="1"/>
  <c r="V627" i="1"/>
  <c r="W627" i="1"/>
  <c r="X627" i="1"/>
  <c r="V628" i="1"/>
  <c r="W628" i="1"/>
  <c r="X628" i="1"/>
  <c r="V629" i="1"/>
  <c r="W629" i="1"/>
  <c r="X629" i="1"/>
  <c r="V630" i="1"/>
  <c r="W630" i="1"/>
  <c r="X630" i="1"/>
  <c r="V631" i="1"/>
  <c r="W631" i="1"/>
  <c r="X631" i="1"/>
  <c r="V632" i="1"/>
  <c r="W632" i="1"/>
  <c r="X632" i="1"/>
  <c r="V633" i="1"/>
  <c r="W633" i="1"/>
  <c r="X633" i="1"/>
  <c r="V634" i="1"/>
  <c r="W634" i="1"/>
  <c r="X634" i="1"/>
  <c r="V635" i="1"/>
  <c r="W635" i="1"/>
  <c r="X635" i="1"/>
  <c r="V636" i="1"/>
  <c r="W636" i="1"/>
  <c r="X636" i="1"/>
  <c r="V637" i="1"/>
  <c r="W637" i="1"/>
  <c r="X637" i="1"/>
  <c r="V638" i="1"/>
  <c r="W638" i="1"/>
  <c r="X638" i="1"/>
  <c r="V639" i="1"/>
  <c r="W639" i="1"/>
  <c r="X639" i="1"/>
  <c r="V640" i="1"/>
  <c r="W640" i="1"/>
  <c r="X640" i="1"/>
  <c r="V641" i="1"/>
  <c r="W641" i="1"/>
  <c r="X641" i="1"/>
  <c r="V642" i="1"/>
  <c r="W642" i="1"/>
  <c r="X642" i="1"/>
  <c r="V643" i="1"/>
  <c r="W643" i="1"/>
  <c r="X643" i="1"/>
  <c r="V644" i="1"/>
  <c r="W644" i="1"/>
  <c r="X644" i="1"/>
  <c r="V645" i="1"/>
  <c r="W645" i="1"/>
  <c r="X645" i="1"/>
  <c r="V646" i="1"/>
  <c r="W646" i="1"/>
  <c r="X646" i="1"/>
  <c r="V647" i="1"/>
  <c r="W647" i="1"/>
  <c r="X647" i="1"/>
  <c r="V648" i="1"/>
  <c r="W648" i="1"/>
  <c r="X648" i="1"/>
  <c r="V649" i="1"/>
  <c r="W649" i="1"/>
  <c r="X649" i="1"/>
  <c r="V650" i="1"/>
  <c r="W650" i="1"/>
  <c r="X650" i="1"/>
  <c r="V651" i="1"/>
  <c r="W651" i="1"/>
  <c r="X651" i="1"/>
  <c r="V652" i="1"/>
  <c r="W652" i="1"/>
  <c r="X652" i="1"/>
  <c r="V653" i="1"/>
  <c r="W653" i="1"/>
  <c r="X653" i="1"/>
  <c r="V654" i="1"/>
  <c r="W654" i="1"/>
  <c r="X654" i="1"/>
  <c r="V655" i="1"/>
  <c r="W655" i="1"/>
  <c r="X655" i="1"/>
  <c r="V656" i="1"/>
  <c r="W656" i="1"/>
  <c r="X656" i="1"/>
  <c r="V657" i="1"/>
  <c r="W657" i="1"/>
  <c r="X657" i="1"/>
  <c r="V658" i="1"/>
  <c r="W658" i="1"/>
  <c r="X658" i="1"/>
  <c r="V659" i="1"/>
  <c r="W659" i="1"/>
  <c r="X659" i="1"/>
  <c r="V660" i="1"/>
  <c r="W660" i="1"/>
  <c r="X660" i="1"/>
  <c r="V661" i="1"/>
  <c r="W661" i="1"/>
  <c r="X661" i="1"/>
  <c r="V662" i="1"/>
  <c r="W662" i="1"/>
  <c r="X662" i="1"/>
  <c r="V663" i="1"/>
  <c r="W663" i="1"/>
  <c r="X663" i="1"/>
  <c r="V664" i="1"/>
  <c r="W664" i="1"/>
  <c r="X664" i="1"/>
  <c r="V665" i="1"/>
  <c r="W665" i="1"/>
  <c r="X665" i="1"/>
  <c r="V666" i="1"/>
  <c r="W666" i="1"/>
  <c r="X666" i="1"/>
  <c r="V667" i="1"/>
  <c r="W667" i="1"/>
  <c r="X667" i="1"/>
  <c r="V668" i="1"/>
  <c r="W668" i="1"/>
  <c r="X668" i="1"/>
  <c r="V669" i="1"/>
  <c r="W669" i="1"/>
  <c r="X669" i="1"/>
  <c r="V670" i="1"/>
  <c r="W670" i="1"/>
  <c r="X670" i="1"/>
  <c r="V671" i="1"/>
  <c r="W671" i="1"/>
  <c r="X671" i="1"/>
  <c r="V672" i="1"/>
  <c r="W672" i="1"/>
  <c r="X672" i="1"/>
  <c r="V673" i="1"/>
  <c r="W673" i="1"/>
  <c r="X673" i="1"/>
  <c r="V674" i="1"/>
  <c r="W674" i="1"/>
  <c r="X674" i="1"/>
  <c r="V675" i="1"/>
  <c r="W675" i="1"/>
  <c r="X675" i="1"/>
  <c r="V676" i="1"/>
  <c r="W676" i="1"/>
  <c r="X676" i="1"/>
  <c r="V677" i="1"/>
  <c r="W677" i="1"/>
  <c r="X677" i="1"/>
  <c r="V678" i="1"/>
  <c r="W678" i="1"/>
  <c r="X678" i="1"/>
  <c r="V679" i="1"/>
  <c r="W679" i="1"/>
  <c r="X679" i="1"/>
  <c r="V680" i="1"/>
  <c r="W680" i="1"/>
  <c r="X680" i="1"/>
  <c r="V681" i="1"/>
  <c r="W681" i="1"/>
  <c r="X681" i="1"/>
  <c r="V682" i="1"/>
  <c r="W682" i="1"/>
  <c r="X682" i="1"/>
  <c r="V683" i="1"/>
  <c r="W683" i="1"/>
  <c r="X683" i="1"/>
  <c r="V684" i="1"/>
  <c r="W684" i="1"/>
  <c r="X684" i="1"/>
  <c r="V685" i="1"/>
  <c r="W685" i="1"/>
  <c r="X685" i="1"/>
  <c r="V686" i="1"/>
  <c r="W686" i="1"/>
  <c r="X686" i="1"/>
  <c r="V687" i="1"/>
  <c r="W687" i="1"/>
  <c r="X687" i="1"/>
  <c r="V688" i="1"/>
  <c r="W688" i="1"/>
  <c r="X688" i="1"/>
  <c r="V689" i="1"/>
  <c r="W689" i="1"/>
  <c r="X689" i="1"/>
  <c r="V690" i="1"/>
  <c r="W690" i="1"/>
  <c r="X690" i="1"/>
  <c r="V691" i="1"/>
  <c r="W691" i="1"/>
  <c r="X691" i="1"/>
  <c r="V692" i="1"/>
  <c r="W692" i="1"/>
  <c r="X692" i="1"/>
  <c r="V693" i="1"/>
  <c r="W693" i="1"/>
  <c r="X693" i="1"/>
  <c r="V694" i="1"/>
  <c r="W694" i="1"/>
  <c r="X694" i="1"/>
  <c r="V695" i="1"/>
  <c r="W695" i="1"/>
  <c r="X695" i="1"/>
  <c r="V696" i="1"/>
  <c r="W696" i="1"/>
  <c r="X696" i="1"/>
  <c r="V697" i="1"/>
  <c r="W697" i="1"/>
  <c r="X697" i="1"/>
  <c r="V698" i="1"/>
  <c r="W698" i="1"/>
  <c r="X698" i="1"/>
  <c r="V699" i="1"/>
  <c r="W699" i="1"/>
  <c r="X699" i="1"/>
  <c r="V700" i="1"/>
  <c r="W700" i="1"/>
  <c r="X700" i="1"/>
  <c r="V701" i="1"/>
  <c r="W701" i="1"/>
  <c r="X701" i="1"/>
  <c r="V702" i="1"/>
  <c r="W702" i="1"/>
  <c r="X702" i="1"/>
  <c r="V703" i="1"/>
  <c r="W703" i="1"/>
  <c r="X703" i="1"/>
  <c r="V704" i="1"/>
  <c r="W704" i="1"/>
  <c r="X704" i="1"/>
  <c r="V705" i="1"/>
  <c r="W705" i="1"/>
  <c r="X705" i="1"/>
  <c r="V706" i="1"/>
  <c r="W706" i="1"/>
  <c r="X706" i="1"/>
  <c r="V707" i="1"/>
  <c r="W707" i="1"/>
  <c r="X707" i="1"/>
  <c r="V708" i="1"/>
  <c r="W708" i="1"/>
  <c r="X708" i="1"/>
  <c r="V709" i="1"/>
  <c r="W709" i="1"/>
  <c r="X709" i="1"/>
  <c r="V710" i="1"/>
  <c r="W710" i="1"/>
  <c r="X710" i="1"/>
  <c r="V711" i="1"/>
  <c r="W711" i="1"/>
  <c r="X711" i="1"/>
  <c r="V712" i="1"/>
  <c r="W712" i="1"/>
  <c r="X712" i="1"/>
  <c r="V713" i="1"/>
  <c r="W713" i="1"/>
  <c r="X713" i="1"/>
  <c r="V714" i="1"/>
  <c r="W714" i="1"/>
  <c r="X714" i="1"/>
  <c r="V715" i="1"/>
  <c r="W715" i="1"/>
  <c r="X715" i="1"/>
  <c r="V716" i="1"/>
  <c r="W716" i="1"/>
  <c r="X716" i="1"/>
  <c r="V717" i="1"/>
  <c r="W717" i="1"/>
  <c r="X717" i="1"/>
  <c r="V718" i="1"/>
  <c r="W718" i="1"/>
  <c r="X718" i="1"/>
  <c r="V719" i="1"/>
  <c r="W719" i="1"/>
  <c r="X719" i="1"/>
  <c r="V720" i="1"/>
  <c r="W720" i="1"/>
  <c r="X720" i="1"/>
  <c r="V721" i="1"/>
  <c r="W721" i="1"/>
  <c r="X721" i="1"/>
  <c r="V722" i="1"/>
  <c r="W722" i="1"/>
  <c r="X722" i="1"/>
  <c r="V723" i="1"/>
  <c r="W723" i="1"/>
  <c r="X723" i="1"/>
  <c r="V724" i="1"/>
  <c r="W724" i="1"/>
  <c r="X724" i="1"/>
  <c r="V725" i="1"/>
  <c r="W725" i="1"/>
  <c r="X725" i="1"/>
  <c r="V726" i="1"/>
  <c r="W726" i="1"/>
  <c r="X726" i="1"/>
  <c r="V727" i="1"/>
  <c r="W727" i="1"/>
  <c r="X727" i="1"/>
  <c r="V728" i="1"/>
  <c r="W728" i="1"/>
  <c r="X728" i="1"/>
  <c r="V729" i="1"/>
  <c r="W729" i="1"/>
  <c r="X729" i="1"/>
  <c r="V730" i="1"/>
  <c r="W730" i="1"/>
  <c r="X730" i="1"/>
  <c r="V731" i="1"/>
  <c r="W731" i="1"/>
  <c r="X731" i="1"/>
  <c r="V732" i="1"/>
  <c r="W732" i="1"/>
  <c r="X732" i="1"/>
  <c r="V733" i="1"/>
  <c r="W733" i="1"/>
  <c r="X733" i="1"/>
  <c r="V734" i="1"/>
  <c r="W734" i="1"/>
  <c r="X734" i="1"/>
  <c r="V735" i="1"/>
  <c r="W735" i="1"/>
  <c r="X735" i="1"/>
  <c r="V736" i="1"/>
  <c r="W736" i="1"/>
  <c r="X736" i="1"/>
  <c r="V737" i="1"/>
  <c r="W737" i="1"/>
  <c r="X737" i="1"/>
  <c r="V738" i="1"/>
  <c r="W738" i="1"/>
  <c r="X738" i="1"/>
  <c r="V739" i="1"/>
  <c r="W739" i="1"/>
  <c r="X739" i="1"/>
  <c r="V740" i="1"/>
  <c r="W740" i="1"/>
  <c r="X740" i="1"/>
  <c r="V741" i="1"/>
  <c r="W741" i="1"/>
  <c r="X741" i="1"/>
  <c r="V742" i="1"/>
  <c r="W742" i="1"/>
  <c r="X742" i="1"/>
  <c r="V743" i="1"/>
  <c r="W743" i="1"/>
  <c r="X743" i="1"/>
  <c r="V744" i="1"/>
  <c r="W744" i="1"/>
  <c r="X744" i="1"/>
  <c r="V745" i="1"/>
  <c r="W745" i="1"/>
  <c r="X745" i="1"/>
  <c r="V746" i="1"/>
  <c r="W746" i="1"/>
  <c r="X746" i="1"/>
  <c r="V747" i="1"/>
  <c r="W747" i="1"/>
  <c r="X747" i="1"/>
  <c r="V748" i="1"/>
  <c r="W748" i="1"/>
  <c r="X748" i="1"/>
  <c r="V749" i="1"/>
  <c r="W749" i="1"/>
  <c r="X749" i="1"/>
  <c r="V750" i="1"/>
  <c r="W750" i="1"/>
  <c r="X750" i="1"/>
  <c r="V751" i="1"/>
  <c r="W751" i="1"/>
  <c r="X751" i="1"/>
  <c r="V752" i="1"/>
  <c r="W752" i="1"/>
  <c r="X752" i="1"/>
  <c r="V753" i="1"/>
  <c r="W753" i="1"/>
  <c r="X753" i="1"/>
  <c r="V754" i="1"/>
  <c r="W754" i="1"/>
  <c r="X754" i="1"/>
  <c r="V755" i="1"/>
  <c r="W755" i="1"/>
  <c r="X755" i="1"/>
  <c r="V756" i="1"/>
  <c r="W756" i="1"/>
  <c r="X756" i="1"/>
  <c r="V757" i="1"/>
  <c r="W757" i="1"/>
  <c r="X757" i="1"/>
  <c r="V758" i="1"/>
  <c r="W758" i="1"/>
  <c r="X758" i="1"/>
  <c r="V759" i="1"/>
  <c r="W759" i="1"/>
  <c r="X759" i="1"/>
  <c r="V760" i="1"/>
  <c r="W760" i="1"/>
  <c r="X760" i="1"/>
  <c r="V761" i="1"/>
  <c r="W761" i="1"/>
  <c r="X761" i="1"/>
  <c r="V762" i="1"/>
  <c r="W762" i="1"/>
  <c r="X762" i="1"/>
  <c r="V763" i="1"/>
  <c r="W763" i="1"/>
  <c r="X763" i="1"/>
  <c r="V764" i="1"/>
  <c r="W764" i="1"/>
  <c r="X764" i="1"/>
  <c r="V765" i="1"/>
  <c r="W765" i="1"/>
  <c r="X765" i="1"/>
  <c r="V766" i="1"/>
  <c r="W766" i="1"/>
  <c r="X766" i="1"/>
  <c r="V767" i="1"/>
  <c r="W767" i="1"/>
  <c r="X767" i="1"/>
  <c r="V768" i="1"/>
  <c r="W768" i="1"/>
  <c r="X768" i="1"/>
  <c r="V769" i="1"/>
  <c r="W769" i="1"/>
  <c r="X769" i="1"/>
  <c r="V770" i="1"/>
  <c r="W770" i="1"/>
  <c r="X770" i="1"/>
  <c r="V771" i="1"/>
  <c r="W771" i="1"/>
  <c r="X771" i="1"/>
  <c r="V772" i="1"/>
  <c r="W772" i="1"/>
  <c r="X772" i="1"/>
  <c r="V773" i="1"/>
  <c r="W773" i="1"/>
  <c r="X773" i="1"/>
  <c r="V774" i="1"/>
  <c r="W774" i="1"/>
  <c r="X774" i="1"/>
  <c r="V775" i="1"/>
  <c r="W775" i="1"/>
  <c r="X775" i="1"/>
  <c r="V776" i="1"/>
  <c r="W776" i="1"/>
  <c r="X776" i="1"/>
  <c r="V777" i="1"/>
  <c r="W777" i="1"/>
  <c r="X777" i="1"/>
  <c r="V778" i="1"/>
  <c r="W778" i="1"/>
  <c r="X778" i="1"/>
  <c r="V779" i="1"/>
  <c r="W779" i="1"/>
  <c r="X779" i="1"/>
  <c r="V780" i="1"/>
  <c r="W780" i="1"/>
  <c r="X780" i="1"/>
  <c r="V781" i="1"/>
  <c r="W781" i="1"/>
  <c r="X781" i="1"/>
  <c r="V782" i="1"/>
  <c r="W782" i="1"/>
  <c r="X782" i="1"/>
  <c r="V783" i="1"/>
  <c r="W783" i="1"/>
  <c r="X783" i="1"/>
  <c r="V784" i="1"/>
  <c r="W784" i="1"/>
  <c r="X784" i="1"/>
  <c r="V785" i="1"/>
  <c r="W785" i="1"/>
  <c r="X785" i="1"/>
  <c r="V786" i="1"/>
  <c r="W786" i="1"/>
  <c r="X786" i="1"/>
  <c r="V787" i="1"/>
  <c r="W787" i="1"/>
  <c r="X787" i="1"/>
  <c r="V788" i="1"/>
  <c r="W788" i="1"/>
  <c r="X788" i="1"/>
  <c r="V789" i="1"/>
  <c r="W789" i="1"/>
  <c r="X789" i="1"/>
  <c r="V790" i="1"/>
  <c r="W790" i="1"/>
  <c r="X790" i="1"/>
  <c r="V791" i="1"/>
  <c r="W791" i="1"/>
  <c r="X791" i="1"/>
  <c r="V792" i="1"/>
  <c r="W792" i="1"/>
  <c r="X792" i="1"/>
  <c r="V793" i="1"/>
  <c r="W793" i="1"/>
  <c r="X793" i="1"/>
  <c r="V794" i="1"/>
  <c r="W794" i="1"/>
  <c r="X794" i="1"/>
  <c r="V795" i="1"/>
  <c r="W795" i="1"/>
  <c r="X795" i="1"/>
  <c r="V796" i="1"/>
  <c r="W796" i="1"/>
  <c r="X796" i="1"/>
  <c r="V797" i="1"/>
  <c r="W797" i="1"/>
  <c r="X797" i="1"/>
  <c r="V798" i="1"/>
  <c r="W798" i="1"/>
  <c r="X798" i="1"/>
  <c r="V799" i="1"/>
  <c r="W799" i="1"/>
  <c r="X799" i="1"/>
  <c r="V800" i="1"/>
  <c r="W800" i="1"/>
  <c r="X800" i="1"/>
  <c r="V801" i="1"/>
  <c r="W801" i="1"/>
  <c r="X801" i="1"/>
  <c r="V802" i="1"/>
  <c r="W802" i="1"/>
  <c r="X802" i="1"/>
  <c r="V803" i="1"/>
  <c r="W803" i="1"/>
  <c r="X803" i="1"/>
  <c r="V804" i="1"/>
  <c r="W804" i="1"/>
  <c r="X804" i="1"/>
  <c r="V805" i="1"/>
  <c r="W805" i="1"/>
  <c r="X805" i="1"/>
  <c r="V806" i="1"/>
  <c r="W806" i="1"/>
  <c r="X806" i="1"/>
  <c r="V807" i="1"/>
  <c r="W807" i="1"/>
  <c r="X807" i="1"/>
  <c r="V808" i="1"/>
  <c r="W808" i="1"/>
  <c r="X808" i="1"/>
  <c r="V809" i="1"/>
  <c r="W809" i="1"/>
  <c r="X809" i="1"/>
  <c r="V810" i="1"/>
  <c r="W810" i="1"/>
  <c r="X810" i="1"/>
  <c r="V811" i="1"/>
  <c r="W811" i="1"/>
  <c r="X811" i="1"/>
  <c r="V812" i="1"/>
  <c r="W812" i="1"/>
  <c r="X812" i="1"/>
  <c r="V813" i="1"/>
  <c r="W813" i="1"/>
  <c r="X813" i="1"/>
  <c r="V814" i="1"/>
  <c r="W814" i="1"/>
  <c r="X814" i="1"/>
  <c r="V815" i="1"/>
  <c r="W815" i="1"/>
  <c r="X815" i="1"/>
  <c r="V816" i="1"/>
  <c r="W816" i="1"/>
  <c r="X816" i="1"/>
  <c r="V817" i="1"/>
  <c r="W817" i="1"/>
  <c r="X817" i="1"/>
  <c r="V818" i="1"/>
  <c r="W818" i="1"/>
  <c r="X818" i="1"/>
  <c r="V819" i="1"/>
  <c r="W819" i="1"/>
  <c r="X819" i="1"/>
  <c r="V820" i="1"/>
  <c r="W820" i="1"/>
  <c r="X820" i="1"/>
  <c r="V821" i="1"/>
  <c r="W821" i="1"/>
  <c r="X821" i="1"/>
  <c r="V822" i="1"/>
  <c r="W822" i="1"/>
  <c r="X822" i="1"/>
  <c r="V823" i="1"/>
  <c r="W823" i="1"/>
  <c r="X823" i="1"/>
  <c r="V824" i="1"/>
  <c r="W824" i="1"/>
  <c r="X824" i="1"/>
  <c r="V825" i="1"/>
  <c r="W825" i="1"/>
  <c r="X825" i="1"/>
  <c r="V826" i="1"/>
  <c r="W826" i="1"/>
  <c r="X826" i="1"/>
  <c r="V827" i="1"/>
  <c r="W827" i="1"/>
  <c r="X827" i="1"/>
  <c r="V828" i="1"/>
  <c r="W828" i="1"/>
  <c r="X828" i="1"/>
  <c r="V829" i="1"/>
  <c r="W829" i="1"/>
  <c r="X829" i="1"/>
  <c r="V830" i="1"/>
  <c r="W830" i="1"/>
  <c r="X830" i="1"/>
  <c r="V831" i="1"/>
  <c r="W831" i="1"/>
  <c r="X831" i="1"/>
  <c r="V832" i="1"/>
  <c r="W832" i="1"/>
  <c r="X832" i="1"/>
  <c r="V833" i="1"/>
  <c r="W833" i="1"/>
  <c r="X833" i="1"/>
  <c r="V834" i="1"/>
  <c r="W834" i="1"/>
  <c r="X834" i="1"/>
  <c r="V835" i="1"/>
  <c r="W835" i="1"/>
  <c r="X835" i="1"/>
  <c r="V836" i="1"/>
  <c r="W836" i="1"/>
  <c r="X836" i="1"/>
  <c r="V837" i="1"/>
  <c r="W837" i="1"/>
  <c r="X837" i="1"/>
  <c r="V838" i="1"/>
  <c r="W838" i="1"/>
  <c r="X838" i="1"/>
  <c r="V839" i="1"/>
  <c r="W839" i="1"/>
  <c r="X839" i="1"/>
  <c r="V840" i="1"/>
  <c r="W840" i="1"/>
  <c r="X840" i="1"/>
  <c r="V841" i="1"/>
  <c r="W841" i="1"/>
  <c r="X841" i="1"/>
  <c r="V842" i="1"/>
  <c r="W842" i="1"/>
  <c r="X842" i="1"/>
  <c r="V843" i="1"/>
  <c r="W843" i="1"/>
  <c r="X843" i="1"/>
  <c r="V844" i="1"/>
  <c r="W844" i="1"/>
  <c r="X844" i="1"/>
  <c r="V845" i="1"/>
  <c r="W845" i="1"/>
  <c r="X845" i="1"/>
  <c r="V846" i="1"/>
  <c r="W846" i="1"/>
  <c r="X846" i="1"/>
  <c r="V847" i="1"/>
  <c r="W847" i="1"/>
  <c r="X847" i="1"/>
  <c r="V848" i="1"/>
  <c r="W848" i="1"/>
  <c r="X848" i="1"/>
  <c r="V849" i="1"/>
  <c r="W849" i="1"/>
  <c r="X849" i="1"/>
  <c r="V850" i="1"/>
  <c r="W850" i="1"/>
  <c r="X850" i="1"/>
  <c r="V851" i="1"/>
  <c r="W851" i="1"/>
  <c r="X851" i="1"/>
  <c r="V852" i="1"/>
  <c r="W852" i="1"/>
  <c r="X852" i="1"/>
  <c r="V853" i="1"/>
  <c r="W853" i="1"/>
  <c r="X853" i="1"/>
  <c r="V854" i="1"/>
  <c r="W854" i="1"/>
  <c r="X854" i="1"/>
  <c r="V855" i="1"/>
  <c r="W855" i="1"/>
  <c r="X855" i="1"/>
  <c r="V856" i="1"/>
  <c r="W856" i="1"/>
  <c r="X856" i="1"/>
  <c r="V857" i="1"/>
  <c r="W857" i="1"/>
  <c r="X857" i="1"/>
  <c r="V858" i="1"/>
  <c r="W858" i="1"/>
  <c r="X858" i="1"/>
  <c r="V859" i="1"/>
  <c r="W859" i="1"/>
  <c r="X859" i="1"/>
  <c r="V860" i="1"/>
  <c r="W860" i="1"/>
  <c r="X860" i="1"/>
  <c r="V861" i="1"/>
  <c r="W861" i="1"/>
  <c r="X861" i="1"/>
  <c r="V862" i="1"/>
  <c r="W862" i="1"/>
  <c r="X862" i="1"/>
  <c r="V863" i="1"/>
  <c r="W863" i="1"/>
  <c r="X863" i="1"/>
  <c r="V864" i="1"/>
  <c r="W864" i="1"/>
  <c r="X864" i="1"/>
  <c r="V865" i="1"/>
  <c r="W865" i="1"/>
  <c r="X865" i="1"/>
  <c r="V866" i="1"/>
  <c r="W866" i="1"/>
  <c r="X866" i="1"/>
  <c r="V867" i="1"/>
  <c r="W867" i="1"/>
  <c r="X867" i="1"/>
  <c r="V868" i="1"/>
  <c r="W868" i="1"/>
  <c r="X868" i="1"/>
  <c r="V869" i="1"/>
  <c r="W869" i="1"/>
  <c r="X869" i="1"/>
  <c r="V870" i="1"/>
  <c r="W870" i="1"/>
  <c r="X870" i="1"/>
  <c r="V871" i="1"/>
  <c r="W871" i="1"/>
  <c r="X871" i="1"/>
  <c r="V872" i="1"/>
  <c r="W872" i="1"/>
  <c r="X872" i="1"/>
  <c r="V873" i="1"/>
  <c r="W873" i="1"/>
  <c r="X873" i="1"/>
  <c r="V874" i="1"/>
  <c r="W874" i="1"/>
  <c r="X874" i="1"/>
  <c r="V875" i="1"/>
  <c r="W875" i="1"/>
  <c r="X875" i="1"/>
  <c r="V876" i="1"/>
  <c r="W876" i="1"/>
  <c r="X876" i="1"/>
  <c r="V877" i="1"/>
  <c r="W877" i="1"/>
  <c r="X877" i="1"/>
  <c r="V878" i="1"/>
  <c r="W878" i="1"/>
  <c r="X878" i="1"/>
  <c r="V879" i="1"/>
  <c r="W879" i="1"/>
  <c r="X879" i="1"/>
  <c r="V880" i="1"/>
  <c r="W880" i="1"/>
  <c r="X880" i="1"/>
  <c r="V881" i="1"/>
  <c r="W881" i="1"/>
  <c r="X881" i="1"/>
  <c r="V882" i="1"/>
  <c r="W882" i="1"/>
  <c r="X882" i="1"/>
  <c r="V883" i="1"/>
  <c r="W883" i="1"/>
  <c r="X883" i="1"/>
  <c r="V884" i="1"/>
  <c r="W884" i="1"/>
  <c r="X884" i="1"/>
  <c r="V885" i="1"/>
  <c r="W885" i="1"/>
  <c r="X885" i="1"/>
  <c r="V886" i="1"/>
  <c r="W886" i="1"/>
  <c r="X886" i="1"/>
  <c r="V887" i="1"/>
  <c r="W887" i="1"/>
  <c r="X887" i="1"/>
  <c r="V888" i="1"/>
  <c r="W888" i="1"/>
  <c r="X888" i="1"/>
  <c r="V889" i="1"/>
  <c r="W889" i="1"/>
  <c r="X889" i="1"/>
  <c r="V890" i="1"/>
  <c r="W890" i="1"/>
  <c r="X890" i="1"/>
  <c r="V891" i="1"/>
  <c r="W891" i="1"/>
  <c r="X891" i="1"/>
  <c r="V892" i="1"/>
  <c r="W892" i="1"/>
  <c r="X892" i="1"/>
  <c r="V893" i="1"/>
  <c r="W893" i="1"/>
  <c r="X893" i="1"/>
  <c r="V894" i="1"/>
  <c r="W894" i="1"/>
  <c r="X894" i="1"/>
  <c r="V895" i="1"/>
  <c r="W895" i="1"/>
  <c r="X895" i="1"/>
  <c r="V896" i="1"/>
  <c r="W896" i="1"/>
  <c r="X896" i="1"/>
  <c r="V897" i="1"/>
  <c r="W897" i="1"/>
  <c r="X897" i="1"/>
  <c r="V898" i="1"/>
  <c r="W898" i="1"/>
  <c r="X898" i="1"/>
  <c r="V899" i="1"/>
  <c r="W899" i="1"/>
  <c r="X899" i="1"/>
  <c r="V900" i="1"/>
  <c r="W900" i="1"/>
  <c r="X900" i="1"/>
  <c r="V901" i="1"/>
  <c r="W901" i="1"/>
  <c r="X901" i="1"/>
  <c r="V902" i="1"/>
  <c r="W902" i="1"/>
  <c r="X902" i="1"/>
  <c r="V903" i="1"/>
  <c r="W903" i="1"/>
  <c r="X903" i="1"/>
  <c r="V904" i="1"/>
  <c r="W904" i="1"/>
  <c r="X904" i="1"/>
  <c r="V905" i="1"/>
  <c r="W905" i="1"/>
  <c r="X905" i="1"/>
  <c r="V906" i="1"/>
  <c r="W906" i="1"/>
  <c r="X906" i="1"/>
  <c r="V907" i="1"/>
  <c r="W907" i="1"/>
  <c r="X907" i="1"/>
  <c r="V908" i="1"/>
  <c r="W908" i="1"/>
  <c r="X908" i="1"/>
  <c r="V909" i="1"/>
  <c r="W909" i="1"/>
  <c r="X909" i="1"/>
  <c r="V910" i="1"/>
  <c r="W910" i="1"/>
  <c r="X910" i="1"/>
  <c r="V911" i="1"/>
  <c r="W911" i="1"/>
  <c r="X911" i="1"/>
  <c r="V912" i="1"/>
  <c r="W912" i="1"/>
  <c r="X912" i="1"/>
  <c r="V913" i="1"/>
  <c r="W913" i="1"/>
  <c r="X913" i="1"/>
  <c r="V914" i="1"/>
  <c r="W914" i="1"/>
  <c r="X914" i="1"/>
  <c r="V915" i="1"/>
  <c r="W915" i="1"/>
  <c r="X915" i="1"/>
  <c r="V916" i="1"/>
  <c r="W916" i="1"/>
  <c r="X916" i="1"/>
  <c r="V917" i="1"/>
  <c r="W917" i="1"/>
  <c r="X917" i="1"/>
  <c r="V918" i="1"/>
  <c r="W918" i="1"/>
  <c r="X918" i="1"/>
  <c r="V919" i="1"/>
  <c r="W919" i="1"/>
  <c r="X919" i="1"/>
  <c r="V920" i="1"/>
  <c r="W920" i="1"/>
  <c r="X920" i="1"/>
  <c r="V921" i="1"/>
  <c r="W921" i="1"/>
  <c r="X921" i="1"/>
  <c r="V922" i="1"/>
  <c r="W922" i="1"/>
  <c r="X922" i="1"/>
  <c r="V923" i="1"/>
  <c r="W923" i="1"/>
  <c r="X923" i="1"/>
  <c r="V924" i="1"/>
  <c r="W924" i="1"/>
  <c r="X924" i="1"/>
  <c r="V925" i="1"/>
  <c r="W925" i="1"/>
  <c r="X925" i="1"/>
  <c r="V926" i="1"/>
  <c r="W926" i="1"/>
  <c r="X926" i="1"/>
  <c r="V927" i="1"/>
  <c r="W927" i="1"/>
  <c r="X927" i="1"/>
  <c r="V928" i="1"/>
  <c r="W928" i="1"/>
  <c r="X928" i="1"/>
  <c r="V929" i="1"/>
  <c r="W929" i="1"/>
  <c r="X929" i="1"/>
  <c r="V930" i="1"/>
  <c r="W930" i="1"/>
  <c r="X930" i="1"/>
  <c r="V931" i="1"/>
  <c r="W931" i="1"/>
  <c r="X931" i="1"/>
  <c r="V932" i="1"/>
  <c r="W932" i="1"/>
  <c r="X932" i="1"/>
  <c r="V933" i="1"/>
  <c r="W933" i="1"/>
  <c r="X933" i="1"/>
  <c r="V934" i="1"/>
  <c r="W934" i="1"/>
  <c r="X934" i="1"/>
  <c r="V935" i="1"/>
  <c r="W935" i="1"/>
  <c r="X935" i="1"/>
  <c r="V936" i="1"/>
  <c r="W936" i="1"/>
  <c r="X936" i="1"/>
  <c r="V937" i="1"/>
  <c r="W937" i="1"/>
  <c r="X937" i="1"/>
  <c r="V938" i="1"/>
  <c r="W938" i="1"/>
  <c r="X938" i="1"/>
  <c r="V939" i="1"/>
  <c r="W939" i="1"/>
  <c r="X939" i="1"/>
  <c r="V940" i="1"/>
  <c r="W940" i="1"/>
  <c r="X940" i="1"/>
  <c r="V941" i="1"/>
  <c r="W941" i="1"/>
  <c r="X941" i="1"/>
  <c r="V942" i="1"/>
  <c r="W942" i="1"/>
  <c r="X942" i="1"/>
  <c r="V943" i="1"/>
  <c r="W943" i="1"/>
  <c r="X943" i="1"/>
  <c r="V944" i="1"/>
  <c r="W944" i="1"/>
  <c r="X944" i="1"/>
  <c r="V945" i="1"/>
  <c r="W945" i="1"/>
  <c r="X945" i="1"/>
  <c r="V946" i="1"/>
  <c r="W946" i="1"/>
  <c r="X946" i="1"/>
  <c r="V947" i="1"/>
  <c r="W947" i="1"/>
  <c r="X947" i="1"/>
  <c r="V948" i="1"/>
  <c r="W948" i="1"/>
  <c r="X948" i="1"/>
  <c r="V949" i="1"/>
  <c r="W949" i="1"/>
  <c r="X949" i="1"/>
  <c r="V950" i="1"/>
  <c r="W950" i="1"/>
  <c r="X950" i="1"/>
  <c r="V951" i="1"/>
  <c r="W951" i="1"/>
  <c r="X951" i="1"/>
  <c r="V952" i="1"/>
  <c r="W952" i="1"/>
  <c r="X952" i="1"/>
  <c r="V953" i="1"/>
  <c r="W953" i="1"/>
  <c r="X953" i="1"/>
  <c r="V954" i="1"/>
  <c r="W954" i="1"/>
  <c r="X954" i="1"/>
  <c r="V955" i="1"/>
  <c r="W955" i="1"/>
  <c r="X955" i="1"/>
  <c r="V956" i="1"/>
  <c r="W956" i="1"/>
  <c r="X956" i="1"/>
  <c r="V957" i="1"/>
  <c r="W957" i="1"/>
  <c r="X957" i="1"/>
  <c r="V958" i="1"/>
  <c r="W958" i="1"/>
  <c r="X958" i="1"/>
  <c r="V959" i="1"/>
  <c r="W959" i="1"/>
  <c r="X959" i="1"/>
  <c r="V960" i="1"/>
  <c r="W960" i="1"/>
  <c r="X960" i="1"/>
  <c r="V961" i="1"/>
  <c r="W961" i="1"/>
  <c r="X961" i="1"/>
  <c r="V962" i="1"/>
  <c r="W962" i="1"/>
  <c r="X962" i="1"/>
  <c r="V963" i="1"/>
  <c r="W963" i="1"/>
  <c r="X963" i="1"/>
  <c r="V964" i="1"/>
  <c r="W964" i="1"/>
  <c r="X964" i="1"/>
  <c r="V965" i="1"/>
  <c r="W965" i="1"/>
  <c r="X965" i="1"/>
  <c r="V966" i="1"/>
  <c r="W966" i="1"/>
  <c r="X966" i="1"/>
  <c r="V967" i="1"/>
  <c r="W967" i="1"/>
  <c r="X967" i="1"/>
  <c r="V968" i="1"/>
  <c r="W968" i="1"/>
  <c r="X968" i="1"/>
  <c r="V969" i="1"/>
  <c r="W969" i="1"/>
  <c r="X969" i="1"/>
  <c r="V970" i="1"/>
  <c r="W970" i="1"/>
  <c r="X970" i="1"/>
  <c r="V971" i="1"/>
  <c r="W971" i="1"/>
  <c r="X971" i="1"/>
  <c r="V972" i="1"/>
  <c r="W972" i="1"/>
  <c r="X972" i="1"/>
  <c r="V973" i="1"/>
  <c r="W973" i="1"/>
  <c r="X973" i="1"/>
  <c r="V974" i="1"/>
  <c r="W974" i="1"/>
  <c r="X974" i="1"/>
  <c r="V975" i="1"/>
  <c r="W975" i="1"/>
  <c r="X975" i="1"/>
  <c r="V976" i="1"/>
  <c r="W976" i="1"/>
  <c r="X976" i="1"/>
  <c r="V977" i="1"/>
  <c r="W977" i="1"/>
  <c r="X977" i="1"/>
  <c r="V978" i="1"/>
  <c r="W978" i="1"/>
  <c r="X978" i="1"/>
  <c r="V979" i="1"/>
  <c r="W979" i="1"/>
  <c r="X979" i="1"/>
  <c r="V980" i="1"/>
  <c r="W980" i="1"/>
  <c r="X980" i="1"/>
  <c r="V981" i="1"/>
  <c r="W981" i="1"/>
  <c r="X981" i="1"/>
  <c r="V982" i="1"/>
  <c r="W982" i="1"/>
  <c r="X982" i="1"/>
  <c r="V983" i="1"/>
  <c r="W983" i="1"/>
  <c r="X983" i="1"/>
  <c r="V984" i="1"/>
  <c r="W984" i="1"/>
  <c r="X984" i="1"/>
  <c r="V985" i="1"/>
  <c r="W985" i="1"/>
  <c r="X985" i="1"/>
  <c r="V986" i="1"/>
  <c r="W986" i="1"/>
  <c r="X986" i="1"/>
  <c r="V987" i="1"/>
  <c r="W987" i="1"/>
  <c r="X987" i="1"/>
  <c r="V988" i="1"/>
  <c r="W988" i="1"/>
  <c r="X988" i="1"/>
  <c r="V989" i="1"/>
  <c r="W989" i="1"/>
  <c r="X989" i="1"/>
  <c r="V990" i="1"/>
  <c r="W990" i="1"/>
  <c r="X990" i="1"/>
  <c r="V991" i="1"/>
  <c r="W991" i="1"/>
  <c r="X991" i="1"/>
  <c r="V992" i="1"/>
  <c r="W992" i="1"/>
  <c r="X992" i="1"/>
  <c r="V993" i="1"/>
  <c r="W993" i="1"/>
  <c r="X993" i="1"/>
  <c r="V994" i="1"/>
  <c r="W994" i="1"/>
  <c r="X994" i="1"/>
  <c r="V995" i="1"/>
  <c r="W995" i="1"/>
  <c r="X995" i="1"/>
  <c r="V996" i="1"/>
  <c r="W996" i="1"/>
  <c r="X996" i="1"/>
  <c r="V997" i="1"/>
  <c r="W997" i="1"/>
  <c r="X997" i="1"/>
  <c r="V998" i="1"/>
  <c r="W998" i="1"/>
  <c r="X998" i="1"/>
  <c r="V999" i="1"/>
  <c r="W999" i="1"/>
  <c r="X999" i="1"/>
  <c r="V1000" i="1"/>
  <c r="W1000" i="1"/>
  <c r="X1000" i="1"/>
  <c r="V1001" i="1"/>
  <c r="W1001" i="1"/>
  <c r="X1001" i="1"/>
  <c r="V1002" i="1"/>
  <c r="W1002" i="1"/>
  <c r="X1002" i="1"/>
  <c r="V1003" i="1"/>
  <c r="W1003" i="1"/>
  <c r="X1003" i="1"/>
  <c r="V1004" i="1"/>
  <c r="W1004" i="1"/>
  <c r="X1004" i="1"/>
  <c r="V1005" i="1"/>
  <c r="W1005" i="1"/>
  <c r="X1005" i="1"/>
  <c r="V1006" i="1"/>
  <c r="W1006" i="1"/>
  <c r="X1006" i="1"/>
  <c r="V1007" i="1"/>
  <c r="W1007" i="1"/>
  <c r="X1007" i="1"/>
  <c r="V1008" i="1"/>
  <c r="W1008" i="1"/>
  <c r="X1008" i="1"/>
  <c r="V1009" i="1"/>
  <c r="W1009" i="1"/>
  <c r="X1009" i="1"/>
  <c r="V1010" i="1"/>
  <c r="W1010" i="1"/>
  <c r="X1010" i="1"/>
  <c r="V1011" i="1"/>
  <c r="W1011" i="1"/>
  <c r="X1011" i="1"/>
  <c r="V1012" i="1"/>
  <c r="W1012" i="1"/>
  <c r="X1012" i="1"/>
  <c r="V1013" i="1"/>
  <c r="W1013" i="1"/>
  <c r="X1013" i="1"/>
  <c r="V1014" i="1"/>
  <c r="W1014" i="1"/>
  <c r="X1014" i="1"/>
  <c r="V1015" i="1"/>
  <c r="W1015" i="1"/>
  <c r="X1015" i="1"/>
  <c r="V1016" i="1"/>
  <c r="W1016" i="1"/>
  <c r="X1016" i="1"/>
  <c r="V1017" i="1"/>
  <c r="W1017" i="1"/>
  <c r="X1017" i="1"/>
  <c r="V1018" i="1"/>
  <c r="W1018" i="1"/>
  <c r="X1018" i="1"/>
  <c r="V1019" i="1"/>
  <c r="W1019" i="1"/>
  <c r="X1019" i="1"/>
  <c r="V1020" i="1"/>
  <c r="W1020" i="1"/>
  <c r="X1020" i="1"/>
  <c r="V1021" i="1"/>
  <c r="W1021" i="1"/>
  <c r="X1021" i="1"/>
  <c r="V1022" i="1"/>
  <c r="W1022" i="1"/>
  <c r="X1022" i="1"/>
  <c r="V1023" i="1"/>
  <c r="W1023" i="1"/>
  <c r="X1023" i="1"/>
  <c r="V1024" i="1"/>
  <c r="W1024" i="1"/>
  <c r="X1024" i="1"/>
  <c r="V1025" i="1"/>
  <c r="W1025" i="1"/>
  <c r="X1025" i="1"/>
  <c r="V1026" i="1"/>
  <c r="W1026" i="1"/>
  <c r="X1026" i="1"/>
  <c r="V1027" i="1"/>
  <c r="W1027" i="1"/>
  <c r="X1027" i="1"/>
  <c r="V1028" i="1"/>
  <c r="W1028" i="1"/>
  <c r="X1028" i="1"/>
  <c r="V1029" i="1"/>
  <c r="W1029" i="1"/>
  <c r="X1029" i="1"/>
  <c r="V1030" i="1"/>
  <c r="W1030" i="1"/>
  <c r="X1030" i="1"/>
  <c r="V1031" i="1"/>
  <c r="W1031" i="1"/>
  <c r="X1031" i="1"/>
  <c r="V1032" i="1"/>
  <c r="W1032" i="1"/>
  <c r="X1032" i="1"/>
  <c r="V1033" i="1"/>
  <c r="W1033" i="1"/>
  <c r="X1033" i="1"/>
  <c r="V1034" i="1"/>
  <c r="W1034" i="1"/>
  <c r="X1034" i="1"/>
  <c r="V1035" i="1"/>
  <c r="W1035" i="1"/>
  <c r="X1035" i="1"/>
  <c r="V1036" i="1"/>
  <c r="W1036" i="1"/>
  <c r="X1036" i="1"/>
  <c r="V1037" i="1"/>
  <c r="W1037" i="1"/>
  <c r="X1037" i="1"/>
  <c r="V1038" i="1"/>
  <c r="W1038" i="1"/>
  <c r="X1038" i="1"/>
  <c r="V1039" i="1"/>
  <c r="W1039" i="1"/>
  <c r="X1039" i="1"/>
  <c r="V1040" i="1"/>
  <c r="W1040" i="1"/>
  <c r="X1040" i="1"/>
  <c r="V1041" i="1"/>
  <c r="W1041" i="1"/>
  <c r="X1041" i="1"/>
  <c r="V1042" i="1"/>
  <c r="W1042" i="1"/>
  <c r="X1042" i="1"/>
  <c r="V1043" i="1"/>
  <c r="W1043" i="1"/>
  <c r="X1043" i="1"/>
  <c r="V1044" i="1"/>
  <c r="W1044" i="1"/>
  <c r="X1044" i="1"/>
  <c r="V1045" i="1"/>
  <c r="W1045" i="1"/>
  <c r="X1045" i="1"/>
  <c r="V1046" i="1"/>
  <c r="W1046" i="1"/>
  <c r="X1046" i="1"/>
  <c r="V1047" i="1"/>
  <c r="W1047" i="1"/>
  <c r="X1047" i="1"/>
  <c r="V1048" i="1"/>
  <c r="W1048" i="1"/>
  <c r="X1048" i="1"/>
  <c r="V1049" i="1"/>
  <c r="W1049" i="1"/>
  <c r="X1049" i="1"/>
  <c r="V1050" i="1"/>
  <c r="W1050" i="1"/>
  <c r="X1050" i="1"/>
  <c r="V1051" i="1"/>
  <c r="W1051" i="1"/>
  <c r="X1051" i="1"/>
  <c r="V1052" i="1"/>
  <c r="W1052" i="1"/>
  <c r="X1052" i="1"/>
  <c r="V1053" i="1"/>
  <c r="W1053" i="1"/>
  <c r="X1053" i="1"/>
  <c r="V1054" i="1"/>
  <c r="W1054" i="1"/>
  <c r="X1054" i="1"/>
  <c r="V1055" i="1"/>
  <c r="W1055" i="1"/>
  <c r="X1055" i="1"/>
  <c r="V1056" i="1"/>
  <c r="W1056" i="1"/>
  <c r="X1056" i="1"/>
  <c r="V1057" i="1"/>
  <c r="W1057" i="1"/>
  <c r="X1057" i="1"/>
  <c r="V1058" i="1"/>
  <c r="W1058" i="1"/>
  <c r="X1058" i="1"/>
  <c r="V1059" i="1"/>
  <c r="W1059" i="1"/>
  <c r="X1059" i="1"/>
  <c r="V1060" i="1"/>
  <c r="W1060" i="1"/>
  <c r="X1060" i="1"/>
  <c r="V1061" i="1"/>
  <c r="W1061" i="1"/>
  <c r="X1061" i="1"/>
  <c r="V1062" i="1"/>
  <c r="W1062" i="1"/>
  <c r="X1062" i="1"/>
  <c r="V1063" i="1"/>
  <c r="W1063" i="1"/>
  <c r="X1063" i="1"/>
  <c r="V1064" i="1"/>
  <c r="W1064" i="1"/>
  <c r="X1064" i="1"/>
  <c r="V1065" i="1"/>
  <c r="W1065" i="1"/>
  <c r="X1065" i="1"/>
  <c r="V1066" i="1"/>
  <c r="W1066" i="1"/>
  <c r="X1066" i="1"/>
  <c r="V1067" i="1"/>
  <c r="W1067" i="1"/>
  <c r="X1067" i="1"/>
  <c r="V1068" i="1"/>
  <c r="W1068" i="1"/>
  <c r="X1068" i="1"/>
  <c r="V1069" i="1"/>
  <c r="W1069" i="1"/>
  <c r="X1069" i="1"/>
  <c r="V1070" i="1"/>
  <c r="W1070" i="1"/>
  <c r="X1070" i="1"/>
  <c r="V1071" i="1"/>
  <c r="W1071" i="1"/>
  <c r="X1071" i="1"/>
  <c r="V1072" i="1"/>
  <c r="W1072" i="1"/>
  <c r="X1072" i="1"/>
  <c r="V1073" i="1"/>
  <c r="W1073" i="1"/>
  <c r="X1073" i="1"/>
  <c r="V1074" i="1"/>
  <c r="W1074" i="1"/>
  <c r="X1074" i="1"/>
  <c r="V1075" i="1"/>
  <c r="W1075" i="1"/>
  <c r="X1075" i="1"/>
  <c r="V1076" i="1"/>
  <c r="W1076" i="1"/>
  <c r="X1076" i="1"/>
  <c r="V1077" i="1"/>
  <c r="W1077" i="1"/>
  <c r="X1077" i="1"/>
  <c r="V1078" i="1"/>
  <c r="W1078" i="1"/>
  <c r="X1078" i="1"/>
  <c r="V1079" i="1"/>
  <c r="W1079" i="1"/>
  <c r="X1079" i="1"/>
  <c r="V1080" i="1"/>
  <c r="W1080" i="1"/>
  <c r="X1080" i="1"/>
  <c r="V1081" i="1"/>
  <c r="W1081" i="1"/>
  <c r="X1081" i="1"/>
  <c r="V1082" i="1"/>
  <c r="W1082" i="1"/>
  <c r="X1082" i="1"/>
  <c r="V1083" i="1"/>
  <c r="W1083" i="1"/>
  <c r="X1083" i="1"/>
  <c r="V1084" i="1"/>
  <c r="W1084" i="1"/>
  <c r="X1084" i="1"/>
  <c r="V1085" i="1"/>
  <c r="W1085" i="1"/>
  <c r="X1085" i="1"/>
  <c r="V1086" i="1"/>
  <c r="W1086" i="1"/>
  <c r="X1086" i="1"/>
  <c r="V1087" i="1"/>
  <c r="W1087" i="1"/>
  <c r="X1087" i="1"/>
  <c r="V1088" i="1"/>
  <c r="W1088" i="1"/>
  <c r="X1088" i="1"/>
  <c r="V1089" i="1"/>
  <c r="W1089" i="1"/>
  <c r="X1089" i="1"/>
  <c r="V1090" i="1"/>
  <c r="W1090" i="1"/>
  <c r="X1090" i="1"/>
  <c r="V1091" i="1"/>
  <c r="W1091" i="1"/>
  <c r="X1091" i="1"/>
  <c r="V1092" i="1"/>
  <c r="W1092" i="1"/>
  <c r="X1092" i="1"/>
  <c r="V1093" i="1"/>
  <c r="W1093" i="1"/>
  <c r="X1093" i="1"/>
  <c r="V1094" i="1"/>
  <c r="W1094" i="1"/>
  <c r="X1094" i="1"/>
  <c r="V1095" i="1"/>
  <c r="W1095" i="1"/>
  <c r="X1095" i="1"/>
  <c r="V1096" i="1"/>
  <c r="W1096" i="1"/>
  <c r="X1096" i="1"/>
  <c r="V1097" i="1"/>
  <c r="W1097" i="1"/>
  <c r="X1097" i="1"/>
  <c r="V1098" i="1"/>
  <c r="W1098" i="1"/>
  <c r="X1098" i="1"/>
  <c r="V1099" i="1"/>
  <c r="W1099" i="1"/>
  <c r="X1099" i="1"/>
  <c r="V1100" i="1"/>
  <c r="W1100" i="1"/>
  <c r="X1100" i="1"/>
  <c r="V1101" i="1"/>
  <c r="W1101" i="1"/>
  <c r="X1101" i="1"/>
  <c r="V1102" i="1"/>
  <c r="W1102" i="1"/>
  <c r="X1102" i="1"/>
  <c r="V1103" i="1"/>
  <c r="W1103" i="1"/>
  <c r="X1103" i="1"/>
  <c r="V1104" i="1"/>
  <c r="W1104" i="1"/>
  <c r="X1104" i="1"/>
  <c r="V1105" i="1"/>
  <c r="W1105" i="1"/>
  <c r="X1105" i="1"/>
  <c r="V1106" i="1"/>
  <c r="W1106" i="1"/>
  <c r="X1106" i="1"/>
  <c r="V1107" i="1"/>
  <c r="W1107" i="1"/>
  <c r="X1107" i="1"/>
  <c r="V1108" i="1"/>
  <c r="W1108" i="1"/>
  <c r="X1108" i="1"/>
  <c r="V1109" i="1"/>
  <c r="W1109" i="1"/>
  <c r="X1109" i="1"/>
  <c r="V1110" i="1"/>
  <c r="W1110" i="1"/>
  <c r="X1110" i="1"/>
  <c r="V1111" i="1"/>
  <c r="W1111" i="1"/>
  <c r="X1111" i="1"/>
  <c r="V1112" i="1"/>
  <c r="W1112" i="1"/>
  <c r="X1112" i="1"/>
  <c r="V1113" i="1"/>
  <c r="W1113" i="1"/>
  <c r="X1113" i="1"/>
  <c r="V1114" i="1"/>
  <c r="W1114" i="1"/>
  <c r="X1114" i="1"/>
  <c r="V1115" i="1"/>
  <c r="W1115" i="1"/>
  <c r="X1115" i="1"/>
  <c r="V1116" i="1"/>
  <c r="W1116" i="1"/>
  <c r="X1116" i="1"/>
  <c r="V1117" i="1"/>
  <c r="W1117" i="1"/>
  <c r="X1117" i="1"/>
  <c r="V1118" i="1"/>
  <c r="W1118" i="1"/>
  <c r="X1118" i="1"/>
  <c r="V1119" i="1"/>
  <c r="W1119" i="1"/>
  <c r="X1119" i="1"/>
  <c r="V1120" i="1"/>
  <c r="W1120" i="1"/>
  <c r="X1120" i="1"/>
  <c r="V1121" i="1"/>
  <c r="W1121" i="1"/>
  <c r="X1121" i="1"/>
  <c r="V1122" i="1"/>
  <c r="W1122" i="1"/>
  <c r="X1122" i="1"/>
  <c r="V1123" i="1"/>
  <c r="W1123" i="1"/>
  <c r="X1123" i="1"/>
  <c r="V1124" i="1"/>
  <c r="W1124" i="1"/>
  <c r="X1124" i="1"/>
  <c r="V1125" i="1"/>
  <c r="W1125" i="1"/>
  <c r="X1125" i="1"/>
  <c r="V1126" i="1"/>
  <c r="W1126" i="1"/>
  <c r="X1126" i="1"/>
  <c r="V1127" i="1"/>
  <c r="W1127" i="1"/>
  <c r="X1127" i="1"/>
  <c r="V1128" i="1"/>
  <c r="W1128" i="1"/>
  <c r="X1128" i="1"/>
  <c r="V1129" i="1"/>
  <c r="W1129" i="1"/>
  <c r="X1129" i="1"/>
  <c r="V1130" i="1"/>
  <c r="W1130" i="1"/>
  <c r="X1130" i="1"/>
  <c r="V1131" i="1"/>
  <c r="W1131" i="1"/>
  <c r="X1131" i="1"/>
  <c r="V1132" i="1"/>
  <c r="W1132" i="1"/>
  <c r="X1132" i="1"/>
  <c r="V1133" i="1"/>
  <c r="W1133" i="1"/>
  <c r="X1133" i="1"/>
  <c r="V1134" i="1"/>
  <c r="W1134" i="1"/>
  <c r="X1134" i="1"/>
  <c r="V1135" i="1"/>
  <c r="W1135" i="1"/>
  <c r="X1135" i="1"/>
  <c r="V1136" i="1"/>
  <c r="W1136" i="1"/>
  <c r="X1136" i="1"/>
  <c r="V1137" i="1"/>
  <c r="W1137" i="1"/>
  <c r="X1137" i="1"/>
  <c r="V1138" i="1"/>
  <c r="W1138" i="1"/>
  <c r="X1138" i="1"/>
  <c r="V1139" i="1"/>
  <c r="W1139" i="1"/>
  <c r="X1139" i="1"/>
  <c r="V1140" i="1"/>
  <c r="W1140" i="1"/>
  <c r="X1140" i="1"/>
  <c r="V1141" i="1"/>
  <c r="W1141" i="1"/>
  <c r="X1141" i="1"/>
  <c r="V1142" i="1"/>
  <c r="W1142" i="1"/>
  <c r="X1142" i="1"/>
  <c r="V1143" i="1"/>
  <c r="W1143" i="1"/>
  <c r="X1143" i="1"/>
  <c r="V1144" i="1"/>
  <c r="W1144" i="1"/>
  <c r="X1144" i="1"/>
  <c r="V1145" i="1"/>
  <c r="W1145" i="1"/>
  <c r="X1145" i="1"/>
  <c r="V1146" i="1"/>
  <c r="W1146" i="1"/>
  <c r="X1146" i="1"/>
  <c r="V1147" i="1"/>
  <c r="W1147" i="1"/>
  <c r="X1147" i="1"/>
  <c r="V1148" i="1"/>
  <c r="W1148" i="1"/>
  <c r="X1148" i="1"/>
  <c r="V1149" i="1"/>
  <c r="W1149" i="1"/>
  <c r="X1149" i="1"/>
  <c r="V1150" i="1"/>
  <c r="W1150" i="1"/>
  <c r="X1150" i="1"/>
  <c r="V1151" i="1"/>
  <c r="W1151" i="1"/>
  <c r="X1151" i="1"/>
  <c r="V1152" i="1"/>
  <c r="W1152" i="1"/>
  <c r="X1152" i="1"/>
  <c r="V1153" i="1"/>
  <c r="W1153" i="1"/>
  <c r="X1153" i="1"/>
  <c r="V1154" i="1"/>
  <c r="W1154" i="1"/>
  <c r="X1154" i="1"/>
  <c r="V1155" i="1"/>
  <c r="W1155" i="1"/>
  <c r="X1155" i="1"/>
  <c r="V1156" i="1"/>
  <c r="W1156" i="1"/>
  <c r="X1156" i="1"/>
  <c r="V1157" i="1"/>
  <c r="W1157" i="1"/>
  <c r="X1157" i="1"/>
  <c r="V1158" i="1"/>
  <c r="W1158" i="1"/>
  <c r="X1158" i="1"/>
  <c r="V1159" i="1"/>
  <c r="W1159" i="1"/>
  <c r="X1159" i="1"/>
  <c r="V1160" i="1"/>
  <c r="W1160" i="1"/>
  <c r="X1160" i="1"/>
  <c r="V1161" i="1"/>
  <c r="W1161" i="1"/>
  <c r="X1161" i="1"/>
  <c r="V1162" i="1"/>
  <c r="W1162" i="1"/>
  <c r="X1162" i="1"/>
  <c r="V1163" i="1"/>
  <c r="W1163" i="1"/>
  <c r="X1163" i="1"/>
  <c r="V1164" i="1"/>
  <c r="W1164" i="1"/>
  <c r="X1164" i="1"/>
  <c r="V1165" i="1"/>
  <c r="W1165" i="1"/>
  <c r="X1165" i="1"/>
  <c r="V1166" i="1"/>
  <c r="W1166" i="1"/>
  <c r="X1166" i="1"/>
  <c r="V1167" i="1"/>
  <c r="W1167" i="1"/>
  <c r="X1167" i="1"/>
  <c r="V1168" i="1"/>
  <c r="W1168" i="1"/>
  <c r="X1168" i="1"/>
  <c r="V1169" i="1"/>
  <c r="W1169" i="1"/>
  <c r="X1169" i="1"/>
  <c r="V1170" i="1"/>
  <c r="W1170" i="1"/>
  <c r="X1170" i="1"/>
  <c r="V1171" i="1"/>
  <c r="W1171" i="1"/>
  <c r="X1171" i="1"/>
  <c r="V1172" i="1"/>
  <c r="W1172" i="1"/>
  <c r="X1172" i="1"/>
  <c r="V1173" i="1"/>
  <c r="W1173" i="1"/>
  <c r="X1173" i="1"/>
  <c r="V1174" i="1"/>
  <c r="W1174" i="1"/>
  <c r="X1174" i="1"/>
  <c r="V1175" i="1"/>
  <c r="W1175" i="1"/>
  <c r="X1175" i="1"/>
  <c r="V1176" i="1"/>
  <c r="W1176" i="1"/>
  <c r="X1176" i="1"/>
  <c r="V1177" i="1"/>
  <c r="W1177" i="1"/>
  <c r="X1177" i="1"/>
  <c r="V1178" i="1"/>
  <c r="W1178" i="1"/>
  <c r="X1178" i="1"/>
  <c r="V1179" i="1"/>
  <c r="W1179" i="1"/>
  <c r="X1179" i="1"/>
  <c r="V1180" i="1"/>
  <c r="W1180" i="1"/>
  <c r="X1180" i="1"/>
  <c r="V1181" i="1"/>
  <c r="W1181" i="1"/>
  <c r="X1181" i="1"/>
  <c r="V1182" i="1"/>
  <c r="W1182" i="1"/>
  <c r="X1182" i="1"/>
  <c r="V1183" i="1"/>
  <c r="W1183" i="1"/>
  <c r="X1183" i="1"/>
  <c r="V1184" i="1"/>
  <c r="W1184" i="1"/>
  <c r="X1184" i="1"/>
  <c r="V1185" i="1"/>
  <c r="W1185" i="1"/>
  <c r="X1185" i="1"/>
  <c r="V1186" i="1"/>
  <c r="W1186" i="1"/>
  <c r="X1186" i="1"/>
  <c r="V1187" i="1"/>
  <c r="W1187" i="1"/>
  <c r="X1187" i="1"/>
  <c r="V1188" i="1"/>
  <c r="W1188" i="1"/>
  <c r="X1188" i="1"/>
  <c r="V1189" i="1"/>
  <c r="W1189" i="1"/>
  <c r="X1189" i="1"/>
  <c r="V1190" i="1"/>
  <c r="W1190" i="1"/>
  <c r="X1190" i="1"/>
  <c r="V1191" i="1"/>
  <c r="W1191" i="1"/>
  <c r="X1191" i="1"/>
  <c r="V1192" i="1"/>
  <c r="W1192" i="1"/>
  <c r="X1192" i="1"/>
  <c r="V1193" i="1"/>
  <c r="W1193" i="1"/>
  <c r="X1193" i="1"/>
  <c r="V1194" i="1"/>
  <c r="W1194" i="1"/>
  <c r="X1194" i="1"/>
  <c r="V1195" i="1"/>
  <c r="W1195" i="1"/>
  <c r="X1195" i="1"/>
  <c r="V1196" i="1"/>
  <c r="W1196" i="1"/>
  <c r="X1196" i="1"/>
  <c r="V1197" i="1"/>
  <c r="W1197" i="1"/>
  <c r="X1197" i="1"/>
  <c r="V1198" i="1"/>
  <c r="W1198" i="1"/>
  <c r="X1198" i="1"/>
  <c r="V1199" i="1"/>
  <c r="W1199" i="1"/>
  <c r="X1199" i="1"/>
  <c r="V1200" i="1"/>
  <c r="W1200" i="1"/>
  <c r="X1200" i="1"/>
  <c r="V1201" i="1"/>
  <c r="W1201" i="1"/>
  <c r="X1201" i="1"/>
  <c r="V1202" i="1"/>
  <c r="W1202" i="1"/>
  <c r="X1202" i="1"/>
  <c r="V1203" i="1"/>
  <c r="W1203" i="1"/>
  <c r="X1203" i="1"/>
  <c r="V1204" i="1"/>
  <c r="W1204" i="1"/>
  <c r="X1204" i="1"/>
  <c r="V1205" i="1"/>
  <c r="W1205" i="1"/>
  <c r="X1205" i="1"/>
  <c r="V1206" i="1"/>
  <c r="W1206" i="1"/>
  <c r="X1206" i="1"/>
  <c r="V1207" i="1"/>
  <c r="W1207" i="1"/>
  <c r="X1207" i="1"/>
  <c r="V1208" i="1"/>
  <c r="W1208" i="1"/>
  <c r="X1208" i="1"/>
  <c r="V1209" i="1"/>
  <c r="W1209" i="1"/>
  <c r="X1209" i="1"/>
  <c r="V1210" i="1"/>
  <c r="W1210" i="1"/>
  <c r="X1210" i="1"/>
  <c r="V1211" i="1"/>
  <c r="W1211" i="1"/>
  <c r="X1211" i="1"/>
  <c r="V1212" i="1"/>
  <c r="W1212" i="1"/>
  <c r="X1212" i="1"/>
  <c r="V1213" i="1"/>
  <c r="W1213" i="1"/>
  <c r="X1213" i="1"/>
  <c r="V1214" i="1"/>
  <c r="W1214" i="1"/>
  <c r="X1214" i="1"/>
  <c r="V1215" i="1"/>
  <c r="W1215" i="1"/>
  <c r="X1215" i="1"/>
  <c r="V1216" i="1"/>
  <c r="W1216" i="1"/>
  <c r="X1216" i="1"/>
  <c r="V1217" i="1"/>
  <c r="W1217" i="1"/>
  <c r="X1217" i="1"/>
  <c r="V1218" i="1"/>
  <c r="W1218" i="1"/>
  <c r="X1218" i="1"/>
  <c r="V1219" i="1"/>
  <c r="W1219" i="1"/>
  <c r="X1219" i="1"/>
  <c r="V1220" i="1"/>
  <c r="W1220" i="1"/>
  <c r="X1220" i="1"/>
  <c r="V1221" i="1"/>
  <c r="W1221" i="1"/>
  <c r="X1221" i="1"/>
  <c r="V1222" i="1"/>
  <c r="W1222" i="1"/>
  <c r="X1222" i="1"/>
  <c r="V1223" i="1"/>
  <c r="W1223" i="1"/>
  <c r="X1223" i="1"/>
  <c r="V1224" i="1"/>
  <c r="W1224" i="1"/>
  <c r="X1224" i="1"/>
  <c r="V1225" i="1"/>
  <c r="W1225" i="1"/>
  <c r="X1225" i="1"/>
  <c r="V1226" i="1"/>
  <c r="W1226" i="1"/>
  <c r="X1226" i="1"/>
  <c r="V1227" i="1"/>
  <c r="W1227" i="1"/>
  <c r="X1227" i="1"/>
  <c r="V1228" i="1"/>
  <c r="W1228" i="1"/>
  <c r="X1228" i="1"/>
  <c r="V1229" i="1"/>
  <c r="W1229" i="1"/>
  <c r="X1229" i="1"/>
  <c r="V1230" i="1"/>
  <c r="W1230" i="1"/>
  <c r="X1230" i="1"/>
  <c r="V1231" i="1"/>
  <c r="W1231" i="1"/>
  <c r="X1231" i="1"/>
  <c r="V1232" i="1"/>
  <c r="W1232" i="1"/>
  <c r="X1232" i="1"/>
  <c r="V1233" i="1"/>
  <c r="W1233" i="1"/>
  <c r="X1233" i="1"/>
  <c r="V1234" i="1"/>
  <c r="W1234" i="1"/>
  <c r="X1234" i="1"/>
  <c r="V1235" i="1"/>
  <c r="W1235" i="1"/>
  <c r="X1235" i="1"/>
  <c r="V1236" i="1"/>
  <c r="W1236" i="1"/>
  <c r="X1236" i="1"/>
  <c r="V1237" i="1"/>
  <c r="W1237" i="1"/>
  <c r="X1237" i="1"/>
  <c r="V1238" i="1"/>
  <c r="W1238" i="1"/>
  <c r="X1238" i="1"/>
  <c r="V1239" i="1"/>
  <c r="W1239" i="1"/>
  <c r="X1239" i="1"/>
  <c r="V1240" i="1"/>
  <c r="W1240" i="1"/>
  <c r="X1240" i="1"/>
  <c r="V1241" i="1"/>
  <c r="W1241" i="1"/>
  <c r="X1241" i="1"/>
  <c r="V1245" i="1"/>
  <c r="X1245" i="1"/>
  <c r="V1246" i="1"/>
  <c r="W1246" i="1"/>
  <c r="X1246" i="1"/>
  <c r="V1247" i="1"/>
  <c r="W1247" i="1"/>
  <c r="X1247" i="1"/>
  <c r="V1248" i="1"/>
  <c r="W1248" i="1"/>
  <c r="X1248" i="1"/>
  <c r="V1249" i="1"/>
  <c r="W1249" i="1"/>
  <c r="X1249" i="1"/>
  <c r="V1250" i="1"/>
  <c r="W1250" i="1"/>
  <c r="X1250" i="1"/>
  <c r="V1251" i="1"/>
  <c r="W1251" i="1"/>
  <c r="X1251" i="1"/>
  <c r="V1252" i="1"/>
  <c r="W1252" i="1"/>
  <c r="X1252" i="1"/>
  <c r="V1253" i="1"/>
  <c r="W1253" i="1"/>
  <c r="X1253" i="1"/>
  <c r="V1254" i="1"/>
  <c r="W1254" i="1"/>
  <c r="X1254" i="1"/>
  <c r="V1255" i="1"/>
  <c r="W1255" i="1"/>
  <c r="X1255" i="1"/>
  <c r="V1256" i="1"/>
  <c r="W1256" i="1"/>
  <c r="X1256" i="1"/>
  <c r="V1257" i="1"/>
  <c r="W1257" i="1"/>
  <c r="X1257" i="1"/>
  <c r="V1258" i="1"/>
  <c r="W1258" i="1"/>
  <c r="X1258" i="1"/>
  <c r="V1259" i="1"/>
  <c r="W1259" i="1"/>
  <c r="X1259" i="1"/>
  <c r="V1260" i="1"/>
  <c r="W1260" i="1"/>
  <c r="X1260" i="1"/>
  <c r="V1261" i="1"/>
  <c r="W1261" i="1"/>
  <c r="X1261" i="1"/>
  <c r="V1262" i="1"/>
  <c r="W1262" i="1"/>
  <c r="X1262" i="1"/>
  <c r="V1263" i="1"/>
  <c r="W1263" i="1"/>
  <c r="X1263" i="1"/>
  <c r="V1264" i="1"/>
  <c r="W1264" i="1"/>
  <c r="X1264" i="1"/>
  <c r="V1265" i="1"/>
  <c r="W1265" i="1"/>
  <c r="X1265" i="1"/>
  <c r="V1266" i="1"/>
  <c r="W1266" i="1"/>
  <c r="X1266" i="1"/>
  <c r="V1267" i="1"/>
  <c r="W1267" i="1"/>
  <c r="X1267" i="1"/>
  <c r="V1268" i="1"/>
  <c r="W1268" i="1"/>
  <c r="X1268" i="1"/>
  <c r="V1269" i="1"/>
  <c r="W1269" i="1"/>
  <c r="X1269" i="1"/>
  <c r="V1270" i="1"/>
  <c r="W1270" i="1"/>
  <c r="X1270" i="1"/>
  <c r="V1271" i="1"/>
  <c r="W1271" i="1"/>
  <c r="X1271" i="1"/>
  <c r="V1272" i="1"/>
  <c r="W1272" i="1"/>
  <c r="X1272" i="1"/>
  <c r="V1273" i="1"/>
  <c r="W1273" i="1"/>
  <c r="X1273" i="1"/>
  <c r="V1274" i="1"/>
  <c r="W1274" i="1"/>
  <c r="X1274" i="1"/>
  <c r="V1275" i="1"/>
  <c r="W1275" i="1"/>
  <c r="X1275" i="1"/>
  <c r="V1276" i="1"/>
  <c r="W1276" i="1"/>
  <c r="X1276" i="1"/>
  <c r="V1277" i="1"/>
  <c r="W1277" i="1"/>
  <c r="X1277" i="1"/>
  <c r="V1278" i="1"/>
  <c r="W1278" i="1"/>
  <c r="X1278" i="1"/>
  <c r="V1279" i="1"/>
  <c r="W1279" i="1"/>
  <c r="X1279" i="1"/>
  <c r="V1280" i="1"/>
  <c r="W1280" i="1"/>
  <c r="X1280" i="1"/>
  <c r="V1281" i="1"/>
  <c r="W1281" i="1"/>
  <c r="X1281" i="1"/>
  <c r="V1282" i="1"/>
  <c r="W1282" i="1"/>
  <c r="X1282" i="1"/>
  <c r="V1283" i="1"/>
  <c r="W1283" i="1"/>
  <c r="X1283" i="1"/>
  <c r="V1284" i="1"/>
  <c r="W1284" i="1"/>
  <c r="X1284" i="1"/>
  <c r="V1285" i="1"/>
  <c r="W1285" i="1"/>
  <c r="X1285" i="1"/>
  <c r="V1286" i="1"/>
  <c r="W1286" i="1"/>
  <c r="X1286" i="1"/>
  <c r="V1287" i="1"/>
  <c r="W1287" i="1"/>
  <c r="X1287" i="1"/>
  <c r="V1288" i="1"/>
  <c r="W1288" i="1"/>
  <c r="X1288" i="1"/>
  <c r="V1289" i="1"/>
  <c r="W1289" i="1"/>
  <c r="X1289" i="1"/>
  <c r="V1290" i="1"/>
  <c r="W1290" i="1"/>
  <c r="X1290" i="1"/>
  <c r="V1291" i="1"/>
  <c r="W1291" i="1"/>
  <c r="X1291" i="1"/>
  <c r="V1292" i="1"/>
  <c r="W1292" i="1"/>
  <c r="X1292" i="1"/>
  <c r="V1293" i="1"/>
  <c r="W1293" i="1"/>
  <c r="X1293" i="1"/>
  <c r="V1294" i="1"/>
  <c r="W1294" i="1"/>
  <c r="X1294" i="1"/>
  <c r="V1295" i="1"/>
  <c r="W1295" i="1"/>
  <c r="X1295" i="1"/>
  <c r="V1296" i="1"/>
  <c r="W1296" i="1"/>
  <c r="X1296" i="1"/>
  <c r="V1297" i="1"/>
  <c r="W1297" i="1"/>
  <c r="X1297" i="1"/>
  <c r="V1298" i="1"/>
  <c r="W1298" i="1"/>
  <c r="X1298" i="1"/>
  <c r="V1299" i="1"/>
  <c r="W1299" i="1"/>
  <c r="X1299" i="1"/>
  <c r="V1300" i="1"/>
  <c r="W1300" i="1"/>
  <c r="X1300" i="1"/>
  <c r="V1301" i="1"/>
  <c r="W1301" i="1"/>
  <c r="X1301" i="1"/>
  <c r="V1302" i="1"/>
  <c r="W1302" i="1"/>
  <c r="X1302" i="1"/>
  <c r="V1303" i="1"/>
  <c r="W1303" i="1"/>
  <c r="X1303" i="1"/>
  <c r="V1304" i="1"/>
  <c r="W1304" i="1"/>
  <c r="X1304" i="1"/>
  <c r="V1305" i="1"/>
  <c r="W1305" i="1"/>
  <c r="X1305" i="1"/>
  <c r="V1306" i="1"/>
  <c r="W1306" i="1"/>
  <c r="X1306" i="1"/>
  <c r="V1307" i="1"/>
  <c r="W1307" i="1"/>
  <c r="X1307" i="1"/>
  <c r="V1308" i="1"/>
  <c r="W1308" i="1"/>
  <c r="X1308" i="1"/>
  <c r="V1309" i="1"/>
  <c r="W1309" i="1"/>
  <c r="X1309" i="1"/>
  <c r="V1310" i="1"/>
  <c r="W1310" i="1"/>
  <c r="X1310" i="1"/>
  <c r="V1311" i="1"/>
  <c r="W1311" i="1"/>
  <c r="X1311" i="1"/>
  <c r="V1312" i="1"/>
  <c r="W1312" i="1"/>
  <c r="X1312" i="1"/>
  <c r="V1313" i="1"/>
  <c r="W1313" i="1"/>
  <c r="X1313" i="1"/>
  <c r="V1314" i="1"/>
  <c r="W1314" i="1"/>
  <c r="X1314" i="1"/>
  <c r="V1315" i="1"/>
  <c r="W1315" i="1"/>
  <c r="X1315" i="1"/>
  <c r="V1316" i="1"/>
  <c r="W1316" i="1"/>
  <c r="X1316" i="1"/>
  <c r="V1317" i="1"/>
  <c r="W1317" i="1"/>
  <c r="X1317" i="1"/>
  <c r="V1318" i="1"/>
  <c r="W1318" i="1"/>
  <c r="X1318" i="1"/>
  <c r="V1319" i="1"/>
  <c r="W1319" i="1"/>
  <c r="X1319" i="1"/>
  <c r="V1320" i="1"/>
  <c r="W1320" i="1"/>
  <c r="X1320" i="1"/>
  <c r="V1321" i="1"/>
  <c r="W1321" i="1"/>
  <c r="X1321" i="1"/>
  <c r="V1322" i="1"/>
  <c r="W1322" i="1"/>
  <c r="X1322" i="1"/>
  <c r="V1323" i="1"/>
  <c r="W1323" i="1"/>
  <c r="X1323" i="1"/>
  <c r="V1324" i="1"/>
  <c r="W1324" i="1"/>
  <c r="X1324" i="1"/>
  <c r="V1325" i="1"/>
  <c r="W1325" i="1"/>
  <c r="X1325" i="1"/>
  <c r="V1326" i="1"/>
  <c r="W1326" i="1"/>
  <c r="X1326" i="1"/>
  <c r="V1327" i="1"/>
  <c r="W1327" i="1"/>
  <c r="X1327" i="1"/>
  <c r="V1328" i="1"/>
  <c r="W1328" i="1"/>
  <c r="X1328" i="1"/>
  <c r="V1329" i="1"/>
  <c r="W1329" i="1"/>
  <c r="X1329" i="1"/>
  <c r="V1330" i="1"/>
  <c r="W1330" i="1"/>
  <c r="X1330" i="1"/>
  <c r="V1331" i="1"/>
  <c r="W1331" i="1"/>
  <c r="X1331" i="1"/>
  <c r="V1332" i="1"/>
  <c r="W1332" i="1"/>
  <c r="X1332" i="1"/>
  <c r="V1333" i="1"/>
  <c r="W1333" i="1"/>
  <c r="X1333" i="1"/>
  <c r="V1334" i="1"/>
  <c r="W1334" i="1"/>
  <c r="X1334" i="1"/>
  <c r="V1335" i="1"/>
  <c r="W1335" i="1"/>
  <c r="X1335" i="1"/>
  <c r="V1336" i="1"/>
  <c r="W1336" i="1"/>
  <c r="X1336" i="1"/>
  <c r="V1337" i="1"/>
  <c r="W1337" i="1"/>
  <c r="X1337" i="1"/>
  <c r="V1338" i="1"/>
  <c r="W1338" i="1"/>
  <c r="X1338" i="1"/>
  <c r="V1339" i="1"/>
  <c r="W1339" i="1"/>
  <c r="X1339" i="1"/>
  <c r="V1340" i="1"/>
  <c r="W1340" i="1"/>
  <c r="X1340" i="1"/>
  <c r="V1341" i="1"/>
  <c r="W1341" i="1"/>
  <c r="X1341" i="1"/>
  <c r="V1342" i="1"/>
  <c r="W1342" i="1"/>
  <c r="X1342" i="1"/>
  <c r="V1343" i="1"/>
  <c r="W1343" i="1"/>
  <c r="X1343" i="1"/>
  <c r="V1344" i="1"/>
  <c r="W1344" i="1"/>
  <c r="X1344" i="1"/>
  <c r="V1345" i="1"/>
  <c r="W1345" i="1"/>
  <c r="X1345" i="1"/>
  <c r="V1346" i="1"/>
  <c r="W1346" i="1"/>
  <c r="X1346" i="1"/>
  <c r="V1347" i="1"/>
  <c r="W1347" i="1"/>
  <c r="X1347" i="1"/>
  <c r="V1348" i="1"/>
  <c r="W1348" i="1"/>
  <c r="X1348" i="1"/>
  <c r="V1349" i="1"/>
  <c r="W1349" i="1"/>
  <c r="X1349" i="1"/>
  <c r="V1350" i="1"/>
  <c r="W1350" i="1"/>
  <c r="X1350" i="1"/>
  <c r="V1351" i="1"/>
  <c r="W1351" i="1"/>
  <c r="X1351" i="1"/>
  <c r="V1352" i="1"/>
  <c r="W1352" i="1"/>
  <c r="X1352" i="1"/>
  <c r="V1353" i="1"/>
  <c r="W1353" i="1"/>
  <c r="X1353" i="1"/>
  <c r="V1354" i="1"/>
  <c r="W1354" i="1"/>
  <c r="X1354" i="1"/>
  <c r="V1355" i="1"/>
  <c r="W1355" i="1"/>
  <c r="X1355" i="1"/>
  <c r="V1356" i="1"/>
  <c r="W1356" i="1"/>
  <c r="X1356" i="1"/>
  <c r="V1357" i="1"/>
  <c r="W1357" i="1"/>
  <c r="X1357" i="1"/>
  <c r="V1358" i="1"/>
  <c r="W1358" i="1"/>
  <c r="X1358" i="1"/>
  <c r="V1359" i="1"/>
  <c r="W1359" i="1"/>
  <c r="X1359" i="1"/>
  <c r="V1360" i="1"/>
  <c r="W1360" i="1"/>
  <c r="X1360" i="1"/>
  <c r="V1361" i="1"/>
  <c r="W1361" i="1"/>
  <c r="X1361" i="1"/>
  <c r="V1362" i="1"/>
  <c r="W1362" i="1"/>
  <c r="X1362" i="1"/>
  <c r="V1363" i="1"/>
  <c r="W1363" i="1"/>
  <c r="X1363" i="1"/>
  <c r="V1364" i="1"/>
  <c r="W1364" i="1"/>
  <c r="X1364" i="1"/>
  <c r="V1365" i="1"/>
  <c r="W1365" i="1"/>
  <c r="X1365" i="1"/>
  <c r="V1366" i="1"/>
  <c r="W1366" i="1"/>
  <c r="X1366" i="1"/>
  <c r="V1367" i="1"/>
  <c r="W1367" i="1"/>
  <c r="X1367" i="1"/>
  <c r="V1368" i="1"/>
  <c r="W1368" i="1"/>
  <c r="X1368" i="1"/>
  <c r="V1369" i="1"/>
  <c r="W1369" i="1"/>
  <c r="X1369" i="1"/>
  <c r="V1370" i="1"/>
  <c r="W1370" i="1"/>
  <c r="X1370" i="1"/>
  <c r="V1371" i="1"/>
  <c r="W1371" i="1"/>
  <c r="X1371" i="1"/>
  <c r="V1372" i="1"/>
  <c r="W1372" i="1"/>
  <c r="X1372" i="1"/>
  <c r="V1373" i="1"/>
  <c r="W1373" i="1"/>
  <c r="X1373" i="1"/>
  <c r="V1374" i="1"/>
  <c r="W1374" i="1"/>
  <c r="X1374" i="1"/>
  <c r="V1375" i="1"/>
  <c r="W1375" i="1"/>
  <c r="X1375" i="1"/>
  <c r="V1376" i="1"/>
  <c r="W1376" i="1"/>
  <c r="X1376" i="1"/>
  <c r="V1377" i="1"/>
  <c r="W1377" i="1"/>
  <c r="X1377" i="1"/>
  <c r="V1378" i="1"/>
  <c r="W1378" i="1"/>
  <c r="X1378" i="1"/>
  <c r="V1379" i="1"/>
  <c r="W1379" i="1"/>
  <c r="X1379" i="1"/>
  <c r="V1380" i="1"/>
  <c r="W1380" i="1"/>
  <c r="X1380" i="1"/>
  <c r="V1381" i="1"/>
  <c r="W1381" i="1"/>
  <c r="X1381" i="1"/>
  <c r="V1382" i="1"/>
  <c r="W1382" i="1"/>
  <c r="X1382" i="1"/>
  <c r="V1383" i="1"/>
  <c r="W1383" i="1"/>
  <c r="X1383" i="1"/>
  <c r="V1384" i="1"/>
  <c r="W1384" i="1"/>
  <c r="X1384" i="1"/>
  <c r="V1385" i="1"/>
  <c r="W1385" i="1"/>
  <c r="X1385" i="1"/>
  <c r="V1386" i="1"/>
  <c r="W1386" i="1"/>
  <c r="X1386" i="1"/>
  <c r="V1387" i="1"/>
  <c r="W1387" i="1"/>
  <c r="X1387" i="1"/>
  <c r="V1388" i="1"/>
  <c r="W1388" i="1"/>
  <c r="X1388" i="1"/>
  <c r="V1389" i="1"/>
  <c r="W1389" i="1"/>
  <c r="X1389" i="1"/>
  <c r="V1390" i="1"/>
  <c r="W1390" i="1"/>
  <c r="X1390" i="1"/>
  <c r="V1391" i="1"/>
  <c r="W1391" i="1"/>
  <c r="X1391" i="1"/>
  <c r="V1392" i="1"/>
  <c r="W1392" i="1"/>
  <c r="X1392" i="1"/>
  <c r="V1393" i="1"/>
  <c r="W1393" i="1"/>
  <c r="X1393" i="1"/>
  <c r="V1394" i="1"/>
  <c r="W1394" i="1"/>
  <c r="X1394" i="1"/>
  <c r="V1395" i="1"/>
  <c r="W1395" i="1"/>
  <c r="X1395" i="1"/>
  <c r="V1396" i="1"/>
  <c r="W1396" i="1"/>
  <c r="X1396" i="1"/>
  <c r="V1397" i="1"/>
  <c r="W1397" i="1"/>
  <c r="X1397" i="1"/>
  <c r="V1398" i="1"/>
  <c r="W1398" i="1"/>
  <c r="X1398" i="1"/>
  <c r="V1399" i="1"/>
  <c r="W1399" i="1"/>
  <c r="X1399" i="1"/>
  <c r="V1400" i="1"/>
  <c r="W1400" i="1"/>
  <c r="X1400" i="1"/>
  <c r="V1401" i="1"/>
  <c r="W1401" i="1"/>
  <c r="X1401" i="1"/>
  <c r="V1402" i="1"/>
  <c r="W1402" i="1"/>
  <c r="X1402" i="1"/>
  <c r="V1403" i="1"/>
  <c r="W1403" i="1"/>
  <c r="X1403" i="1"/>
  <c r="V1404" i="1"/>
  <c r="W1404" i="1"/>
  <c r="X1404" i="1"/>
  <c r="V1405" i="1"/>
  <c r="W1405" i="1"/>
  <c r="X1405" i="1"/>
  <c r="V1406" i="1"/>
  <c r="W1406" i="1"/>
  <c r="X1406" i="1"/>
  <c r="V1407" i="1"/>
  <c r="W1407" i="1"/>
  <c r="X1407" i="1"/>
  <c r="V1408" i="1"/>
  <c r="W1408" i="1"/>
  <c r="X1408" i="1"/>
  <c r="V1409" i="1"/>
  <c r="W1409" i="1"/>
  <c r="X1409" i="1"/>
  <c r="V1410" i="1"/>
  <c r="W1410" i="1"/>
  <c r="X1410" i="1"/>
  <c r="V1411" i="1"/>
  <c r="W1411" i="1"/>
  <c r="X1411" i="1"/>
  <c r="V1412" i="1"/>
  <c r="W1412" i="1"/>
  <c r="X1412" i="1"/>
  <c r="V1413" i="1"/>
  <c r="W1413" i="1"/>
  <c r="X1413" i="1"/>
  <c r="V1414" i="1"/>
  <c r="W1414" i="1"/>
  <c r="X1414" i="1"/>
  <c r="V1415" i="1"/>
  <c r="W1415" i="1"/>
  <c r="X1415" i="1"/>
  <c r="V1416" i="1"/>
  <c r="W1416" i="1"/>
  <c r="X1416" i="1"/>
  <c r="V1417" i="1"/>
  <c r="W1417" i="1"/>
  <c r="X1417" i="1"/>
  <c r="V1418" i="1"/>
  <c r="W1418" i="1"/>
  <c r="X1418" i="1"/>
  <c r="V1419" i="1"/>
  <c r="W1419" i="1"/>
  <c r="X1419" i="1"/>
  <c r="V1420" i="1"/>
  <c r="W1420" i="1"/>
  <c r="X1420" i="1"/>
  <c r="V1421" i="1"/>
  <c r="W1421" i="1"/>
  <c r="X1421" i="1"/>
  <c r="V1422" i="1"/>
  <c r="W1422" i="1"/>
  <c r="X1422" i="1"/>
  <c r="V1423" i="1"/>
  <c r="W1423" i="1"/>
  <c r="X1423" i="1"/>
  <c r="V1424" i="1"/>
  <c r="W1424" i="1"/>
  <c r="X1424" i="1"/>
  <c r="V1425" i="1"/>
  <c r="W1425" i="1"/>
  <c r="X1425" i="1"/>
  <c r="V1426" i="1"/>
  <c r="W1426" i="1"/>
  <c r="X1426" i="1"/>
  <c r="V1427" i="1"/>
  <c r="W1427" i="1"/>
  <c r="X1427" i="1"/>
  <c r="V1428" i="1"/>
  <c r="W1428" i="1"/>
  <c r="X1428" i="1"/>
  <c r="V1429" i="1"/>
  <c r="W1429" i="1"/>
  <c r="X1429" i="1"/>
  <c r="V1430" i="1"/>
  <c r="W1430" i="1"/>
  <c r="X1430" i="1"/>
  <c r="V1431" i="1"/>
  <c r="W1431" i="1"/>
  <c r="X1431" i="1"/>
  <c r="V1432" i="1"/>
  <c r="W1432" i="1"/>
  <c r="X1432" i="1"/>
  <c r="V1433" i="1"/>
  <c r="W1433" i="1"/>
  <c r="X1433" i="1"/>
  <c r="V1434" i="1"/>
  <c r="W1434" i="1"/>
  <c r="X1434" i="1"/>
  <c r="V1435" i="1"/>
  <c r="W1435" i="1"/>
  <c r="X1435" i="1"/>
  <c r="V1436" i="1"/>
  <c r="W1436" i="1"/>
  <c r="X1436" i="1"/>
  <c r="V1437" i="1"/>
  <c r="W1437" i="1"/>
  <c r="X1437" i="1"/>
  <c r="V1438" i="1"/>
  <c r="W1438" i="1"/>
  <c r="X1438" i="1"/>
  <c r="V1439" i="1"/>
  <c r="W1439" i="1"/>
  <c r="X1439" i="1"/>
  <c r="V1440" i="1"/>
  <c r="W1440" i="1"/>
  <c r="X1440" i="1"/>
  <c r="V1441" i="1"/>
  <c r="W1441" i="1"/>
  <c r="X1441" i="1"/>
  <c r="V1442" i="1"/>
  <c r="W1442" i="1"/>
  <c r="X1442" i="1"/>
  <c r="V1443" i="1"/>
  <c r="W1443" i="1"/>
  <c r="X1443" i="1"/>
  <c r="V1444" i="1"/>
  <c r="W1444" i="1"/>
  <c r="X1444" i="1"/>
  <c r="V1445" i="1"/>
  <c r="W1445" i="1"/>
  <c r="X1445" i="1"/>
  <c r="V1446" i="1"/>
  <c r="W1446" i="1"/>
  <c r="X1446" i="1"/>
  <c r="V1447" i="1"/>
  <c r="W1447" i="1"/>
  <c r="X1447" i="1"/>
  <c r="V1448" i="1"/>
  <c r="W1448" i="1"/>
  <c r="X1448" i="1"/>
  <c r="V1449" i="1"/>
  <c r="W1449" i="1"/>
  <c r="X1449" i="1"/>
  <c r="V1450" i="1"/>
  <c r="W1450" i="1"/>
  <c r="X1450" i="1"/>
  <c r="V1451" i="1"/>
  <c r="W1451" i="1"/>
  <c r="X1451" i="1"/>
  <c r="V1452" i="1"/>
  <c r="W1452" i="1"/>
  <c r="X1452" i="1"/>
  <c r="V1453" i="1"/>
  <c r="W1453" i="1"/>
  <c r="X1453" i="1"/>
  <c r="V1454" i="1"/>
  <c r="W1454" i="1"/>
  <c r="X1454" i="1"/>
  <c r="V1455" i="1"/>
  <c r="W1455" i="1"/>
  <c r="X1455" i="1"/>
  <c r="V1456" i="1"/>
  <c r="W1456" i="1"/>
  <c r="X1456" i="1"/>
  <c r="V1457" i="1"/>
  <c r="W1457" i="1"/>
  <c r="X1457" i="1"/>
  <c r="V1458" i="1"/>
  <c r="W1458" i="1"/>
  <c r="X1458" i="1"/>
  <c r="V1459" i="1"/>
  <c r="W1459" i="1"/>
  <c r="X1459" i="1"/>
  <c r="V1460" i="1"/>
  <c r="W1460" i="1"/>
  <c r="X1460" i="1"/>
  <c r="V1461" i="1"/>
  <c r="W1461" i="1"/>
  <c r="X1461" i="1"/>
  <c r="V1462" i="1"/>
  <c r="W1462" i="1"/>
  <c r="X1462" i="1"/>
  <c r="V1463" i="1"/>
  <c r="W1463" i="1"/>
  <c r="X1463" i="1"/>
  <c r="V1464" i="1"/>
  <c r="W1464" i="1"/>
  <c r="X1464" i="1"/>
  <c r="V1465" i="1"/>
  <c r="W1465" i="1"/>
  <c r="X1465" i="1"/>
  <c r="V1466" i="1"/>
  <c r="W1466" i="1"/>
  <c r="X1466" i="1"/>
  <c r="V1467" i="1"/>
  <c r="W1467" i="1"/>
  <c r="X1467" i="1"/>
  <c r="V1468" i="1"/>
  <c r="W1468" i="1"/>
  <c r="X1468" i="1"/>
  <c r="V1469" i="1"/>
  <c r="W1469" i="1"/>
  <c r="X1469" i="1"/>
  <c r="V1470" i="1"/>
  <c r="W1470" i="1"/>
  <c r="X1470" i="1"/>
  <c r="V1471" i="1"/>
  <c r="W1471" i="1"/>
  <c r="X1471" i="1"/>
  <c r="V1472" i="1"/>
  <c r="W1472" i="1"/>
  <c r="X1472" i="1"/>
  <c r="V1473" i="1"/>
  <c r="W1473" i="1"/>
  <c r="X1473" i="1"/>
  <c r="V1474" i="1"/>
  <c r="W1474" i="1"/>
  <c r="X1474" i="1"/>
  <c r="V1475" i="1"/>
  <c r="W1475" i="1"/>
  <c r="X1475" i="1"/>
  <c r="V1476" i="1"/>
  <c r="W1476" i="1"/>
  <c r="X1476" i="1"/>
  <c r="V1477" i="1"/>
  <c r="W1477" i="1"/>
  <c r="X1477" i="1"/>
  <c r="V1478" i="1"/>
  <c r="W1478" i="1"/>
  <c r="X1478" i="1"/>
  <c r="V1479" i="1"/>
  <c r="W1479" i="1"/>
  <c r="X1479" i="1"/>
  <c r="V1480" i="1"/>
  <c r="W1480" i="1"/>
  <c r="X1480" i="1"/>
  <c r="V1481" i="1"/>
  <c r="W1481" i="1"/>
  <c r="X1481" i="1"/>
  <c r="V1482" i="1"/>
  <c r="W1482" i="1"/>
  <c r="X1482" i="1"/>
  <c r="V1483" i="1"/>
  <c r="W1483" i="1"/>
  <c r="X1483" i="1"/>
  <c r="V1484" i="1"/>
  <c r="W1484" i="1"/>
  <c r="X1484" i="1"/>
  <c r="V1485" i="1"/>
  <c r="W1485" i="1"/>
  <c r="X1485" i="1"/>
  <c r="V1486" i="1"/>
  <c r="W1486" i="1"/>
  <c r="X1486" i="1"/>
  <c r="V1487" i="1"/>
  <c r="W1487" i="1"/>
  <c r="X1487" i="1"/>
  <c r="V1488" i="1"/>
  <c r="W1488" i="1"/>
  <c r="X1488" i="1"/>
  <c r="V1489" i="1"/>
  <c r="W1489" i="1"/>
  <c r="X1489" i="1"/>
  <c r="V1490" i="1"/>
  <c r="W1490" i="1"/>
  <c r="X1490" i="1"/>
  <c r="V1491" i="1"/>
  <c r="W1491" i="1"/>
  <c r="X1491" i="1"/>
  <c r="V1492" i="1"/>
  <c r="W1492" i="1"/>
  <c r="X1492" i="1"/>
  <c r="V1493" i="1"/>
  <c r="W1493" i="1"/>
  <c r="X1493" i="1"/>
  <c r="V1494" i="1"/>
  <c r="W1494" i="1"/>
  <c r="X1494" i="1"/>
  <c r="V1495" i="1"/>
  <c r="W1495" i="1"/>
  <c r="X1495" i="1"/>
  <c r="V1496" i="1"/>
  <c r="W1496" i="1"/>
  <c r="X1496" i="1"/>
  <c r="V1497" i="1"/>
  <c r="W1497" i="1"/>
  <c r="X1497" i="1"/>
  <c r="V1498" i="1"/>
  <c r="W1498" i="1"/>
  <c r="X1498" i="1"/>
  <c r="V1499" i="1"/>
  <c r="W1499" i="1"/>
  <c r="X1499" i="1"/>
  <c r="V1500" i="1"/>
  <c r="W1500" i="1"/>
  <c r="X1500" i="1"/>
  <c r="V1501" i="1"/>
  <c r="W1501" i="1"/>
  <c r="X1501" i="1"/>
  <c r="V1502" i="1"/>
  <c r="W1502" i="1"/>
  <c r="X1502" i="1"/>
  <c r="V1503" i="1"/>
  <c r="W1503" i="1"/>
  <c r="X1503" i="1"/>
  <c r="V1504" i="1"/>
  <c r="W1504" i="1"/>
  <c r="X1504" i="1"/>
  <c r="V1505" i="1"/>
  <c r="W1505" i="1"/>
  <c r="X1505" i="1"/>
  <c r="V1506" i="1"/>
  <c r="W1506" i="1"/>
  <c r="X1506" i="1"/>
  <c r="V1507" i="1"/>
  <c r="W1507" i="1"/>
  <c r="X1507" i="1"/>
  <c r="V1508" i="1"/>
  <c r="W1508" i="1"/>
  <c r="X1508" i="1"/>
  <c r="V1509" i="1"/>
  <c r="W1509" i="1"/>
  <c r="X1509" i="1"/>
  <c r="V1510" i="1"/>
  <c r="W1510" i="1"/>
  <c r="X1510" i="1"/>
  <c r="V1511" i="1"/>
  <c r="W1511" i="1"/>
  <c r="X1511" i="1"/>
  <c r="V1512" i="1"/>
  <c r="W1512" i="1"/>
  <c r="X1512" i="1"/>
  <c r="V1513" i="1"/>
  <c r="W1513" i="1"/>
  <c r="X1513" i="1"/>
  <c r="V1514" i="1"/>
  <c r="W1514" i="1"/>
  <c r="X1514" i="1"/>
  <c r="V1515" i="1"/>
  <c r="W1515" i="1"/>
  <c r="X1515" i="1"/>
  <c r="V1516" i="1"/>
  <c r="W1516" i="1"/>
  <c r="X1516" i="1"/>
  <c r="V1517" i="1"/>
  <c r="W1517" i="1"/>
  <c r="X1517" i="1"/>
  <c r="V1518" i="1"/>
  <c r="W1518" i="1"/>
  <c r="X1518" i="1"/>
  <c r="V1519" i="1"/>
  <c r="W1519" i="1"/>
  <c r="X1519" i="1"/>
  <c r="V1520" i="1"/>
  <c r="W1520" i="1"/>
  <c r="X1520" i="1"/>
  <c r="V1521" i="1"/>
  <c r="W1521" i="1"/>
  <c r="X1521" i="1"/>
  <c r="V1522" i="1"/>
  <c r="W1522" i="1"/>
  <c r="X1522" i="1"/>
  <c r="V1523" i="1"/>
  <c r="W1523" i="1"/>
  <c r="X1523" i="1"/>
  <c r="V1524" i="1"/>
  <c r="W1524" i="1"/>
  <c r="X1524" i="1"/>
  <c r="V1525" i="1"/>
  <c r="W1525" i="1"/>
  <c r="X1525" i="1"/>
  <c r="V1526" i="1"/>
  <c r="W1526" i="1"/>
  <c r="X1526" i="1"/>
  <c r="V1527" i="1"/>
  <c r="W1527" i="1"/>
  <c r="X1527" i="1"/>
  <c r="V1528" i="1"/>
  <c r="W1528" i="1"/>
  <c r="X1528" i="1"/>
  <c r="V1529" i="1"/>
  <c r="W1529" i="1"/>
  <c r="X1529" i="1"/>
  <c r="V1530" i="1"/>
  <c r="W1530" i="1"/>
  <c r="X1530" i="1"/>
  <c r="V1531" i="1"/>
  <c r="W1531" i="1"/>
  <c r="X1531" i="1"/>
  <c r="V1532" i="1"/>
  <c r="W1532" i="1"/>
  <c r="X1532" i="1"/>
  <c r="V1533" i="1"/>
  <c r="W1533" i="1"/>
  <c r="X1533" i="1"/>
  <c r="V1534" i="1"/>
  <c r="W1534" i="1"/>
  <c r="X1534" i="1"/>
  <c r="V1535" i="1"/>
  <c r="W1535" i="1"/>
  <c r="X1535" i="1"/>
  <c r="V1536" i="1"/>
  <c r="W1536" i="1"/>
  <c r="X1536" i="1"/>
  <c r="V1537" i="1"/>
  <c r="W1537" i="1"/>
  <c r="X1537" i="1"/>
  <c r="V1538" i="1"/>
  <c r="W1538" i="1"/>
  <c r="X1538" i="1"/>
  <c r="V1539" i="1"/>
  <c r="W1539" i="1"/>
  <c r="X1539" i="1"/>
  <c r="V1540" i="1"/>
  <c r="W1540" i="1"/>
  <c r="X1540" i="1"/>
  <c r="V1541" i="1"/>
  <c r="W1541" i="1"/>
  <c r="X1541" i="1"/>
  <c r="V1542" i="1"/>
  <c r="W1542" i="1"/>
  <c r="X1542" i="1"/>
  <c r="V1543" i="1"/>
  <c r="W1543" i="1"/>
  <c r="X1543" i="1"/>
  <c r="V1544" i="1"/>
  <c r="W1544" i="1"/>
  <c r="X1544" i="1"/>
  <c r="V1545" i="1"/>
  <c r="W1545" i="1"/>
  <c r="X1545" i="1"/>
  <c r="V1546" i="1"/>
  <c r="W1546" i="1"/>
  <c r="X1546" i="1"/>
  <c r="V1547" i="1"/>
  <c r="W1547" i="1"/>
  <c r="X1547" i="1"/>
  <c r="V1548" i="1"/>
  <c r="W1548" i="1"/>
  <c r="X1548" i="1"/>
  <c r="V1549" i="1"/>
  <c r="W1549" i="1"/>
  <c r="X1549" i="1"/>
  <c r="V1550" i="1"/>
  <c r="W1550" i="1"/>
  <c r="X1550" i="1"/>
  <c r="V1551" i="1"/>
  <c r="W1551" i="1"/>
  <c r="X1551" i="1"/>
  <c r="V1552" i="1"/>
  <c r="W1552" i="1"/>
  <c r="X1552" i="1"/>
  <c r="V1553" i="1"/>
  <c r="W1553" i="1"/>
  <c r="X1553" i="1"/>
  <c r="V1554" i="1"/>
  <c r="W1554" i="1"/>
  <c r="X1554" i="1"/>
  <c r="V1555" i="1"/>
  <c r="W1555" i="1"/>
  <c r="X1555" i="1"/>
  <c r="V1556" i="1"/>
  <c r="W1556" i="1"/>
  <c r="X1556" i="1"/>
  <c r="V1557" i="1"/>
  <c r="W1557" i="1"/>
  <c r="X1557" i="1"/>
  <c r="V1558" i="1"/>
  <c r="W1558" i="1"/>
  <c r="X1558" i="1"/>
  <c r="V1559" i="1"/>
  <c r="W1559" i="1"/>
  <c r="X1559" i="1"/>
  <c r="V1560" i="1"/>
  <c r="W1560" i="1"/>
  <c r="X1560" i="1"/>
  <c r="V1561" i="1"/>
  <c r="W1561" i="1"/>
  <c r="X1561" i="1"/>
  <c r="V1562" i="1"/>
  <c r="W1562" i="1"/>
  <c r="X1562" i="1"/>
  <c r="V1563" i="1"/>
  <c r="W1563" i="1"/>
  <c r="X1563" i="1"/>
  <c r="V1564" i="1"/>
  <c r="W1564" i="1"/>
  <c r="X1564" i="1"/>
  <c r="V1565" i="1"/>
  <c r="W1565" i="1"/>
  <c r="X1565" i="1"/>
  <c r="V1566" i="1"/>
  <c r="W1566" i="1"/>
  <c r="X1566" i="1"/>
  <c r="V1567" i="1"/>
  <c r="W1567" i="1"/>
  <c r="X1567" i="1"/>
  <c r="V1568" i="1"/>
  <c r="W1568" i="1"/>
  <c r="X1568" i="1"/>
  <c r="V1569" i="1"/>
  <c r="W1569" i="1"/>
  <c r="X1569" i="1"/>
  <c r="V1570" i="1"/>
  <c r="W1570" i="1"/>
  <c r="X1570" i="1"/>
  <c r="V1571" i="1"/>
  <c r="W1571" i="1"/>
  <c r="X1571" i="1"/>
  <c r="V1572" i="1"/>
  <c r="W1572" i="1"/>
  <c r="X1572" i="1"/>
  <c r="V1573" i="1"/>
  <c r="W1573" i="1"/>
  <c r="X1573" i="1"/>
  <c r="V1574" i="1"/>
  <c r="W1574" i="1"/>
  <c r="X1574" i="1"/>
  <c r="V1575" i="1"/>
  <c r="W1575" i="1"/>
  <c r="X1575" i="1"/>
  <c r="V1576" i="1"/>
  <c r="W1576" i="1"/>
  <c r="X1576" i="1"/>
  <c r="V1577" i="1"/>
  <c r="W1577" i="1"/>
  <c r="X1577" i="1"/>
  <c r="V1578" i="1"/>
  <c r="W1578" i="1"/>
  <c r="X1578" i="1"/>
  <c r="V1579" i="1"/>
  <c r="W1579" i="1"/>
  <c r="X1579" i="1"/>
  <c r="V1580" i="1"/>
  <c r="W1580" i="1"/>
  <c r="X1580" i="1"/>
  <c r="V1581" i="1"/>
  <c r="W1581" i="1"/>
  <c r="X1581" i="1"/>
  <c r="V1582" i="1"/>
  <c r="W1582" i="1"/>
  <c r="X1582" i="1"/>
  <c r="V1583" i="1"/>
  <c r="W1583" i="1"/>
  <c r="X1583" i="1"/>
  <c r="V1584" i="1"/>
  <c r="W1584" i="1"/>
  <c r="X1584" i="1"/>
  <c r="V1585" i="1"/>
  <c r="W1585" i="1"/>
  <c r="X1585" i="1"/>
  <c r="V1586" i="1"/>
  <c r="W1586" i="1"/>
  <c r="X1586" i="1"/>
  <c r="V1587" i="1"/>
  <c r="W1587" i="1"/>
  <c r="X1587" i="1"/>
  <c r="V1588" i="1"/>
  <c r="W1588" i="1"/>
  <c r="X1588" i="1"/>
  <c r="V1589" i="1"/>
  <c r="W1589" i="1"/>
  <c r="X1589" i="1"/>
  <c r="V1590" i="1"/>
  <c r="W1590" i="1"/>
  <c r="X1590" i="1"/>
  <c r="V1591" i="1"/>
  <c r="W1591" i="1"/>
  <c r="X1591" i="1"/>
  <c r="V1592" i="1"/>
  <c r="W1592" i="1"/>
  <c r="X1592" i="1"/>
  <c r="V1593" i="1"/>
  <c r="W1593" i="1"/>
  <c r="X1593" i="1"/>
  <c r="V1594" i="1"/>
  <c r="W1594" i="1"/>
  <c r="X1594" i="1"/>
  <c r="V1595" i="1"/>
  <c r="W1595" i="1"/>
  <c r="X1595" i="1"/>
  <c r="V1596" i="1"/>
  <c r="W1596" i="1"/>
  <c r="X1596" i="1"/>
  <c r="V1597" i="1"/>
  <c r="W1597" i="1"/>
  <c r="X1597" i="1"/>
  <c r="V1598" i="1"/>
  <c r="W1598" i="1"/>
  <c r="X1598" i="1"/>
  <c r="V1599" i="1"/>
  <c r="W1599" i="1"/>
  <c r="X1599" i="1"/>
  <c r="V1600" i="1"/>
  <c r="W1600" i="1"/>
  <c r="X1600" i="1"/>
  <c r="V1601" i="1"/>
  <c r="W1601" i="1"/>
  <c r="X1601" i="1"/>
  <c r="V1602" i="1"/>
  <c r="W1602" i="1"/>
  <c r="X1602" i="1"/>
  <c r="V1603" i="1"/>
  <c r="W1603" i="1"/>
  <c r="X1603" i="1"/>
  <c r="V1604" i="1"/>
  <c r="W1604" i="1"/>
  <c r="X1604" i="1"/>
  <c r="V1605" i="1"/>
  <c r="W1605" i="1"/>
  <c r="X1605" i="1"/>
  <c r="V1606" i="1"/>
  <c r="W1606" i="1"/>
  <c r="X1606" i="1"/>
  <c r="V1607" i="1"/>
  <c r="W1607" i="1"/>
  <c r="X1607" i="1"/>
  <c r="V1608" i="1"/>
  <c r="W1608" i="1"/>
  <c r="X1608" i="1"/>
  <c r="V1609" i="1"/>
  <c r="W1609" i="1"/>
  <c r="X1609" i="1"/>
  <c r="V1610" i="1"/>
  <c r="W1610" i="1"/>
  <c r="X1610" i="1"/>
  <c r="V1611" i="1"/>
  <c r="W1611" i="1"/>
  <c r="X1611" i="1"/>
  <c r="V1612" i="1"/>
  <c r="W1612" i="1"/>
  <c r="X1612" i="1"/>
  <c r="V1613" i="1"/>
  <c r="W1613" i="1"/>
  <c r="X1613" i="1"/>
  <c r="V1614" i="1"/>
  <c r="W1614" i="1"/>
  <c r="X1614" i="1"/>
  <c r="V1615" i="1"/>
  <c r="W1615" i="1"/>
  <c r="X1615" i="1"/>
  <c r="V1616" i="1"/>
  <c r="W1616" i="1"/>
  <c r="X1616" i="1"/>
  <c r="V1617" i="1"/>
  <c r="W1617" i="1"/>
  <c r="X1617" i="1"/>
  <c r="V1618" i="1"/>
  <c r="W1618" i="1"/>
  <c r="X1618" i="1"/>
  <c r="V1619" i="1"/>
  <c r="W1619" i="1"/>
  <c r="X1619" i="1"/>
  <c r="V1620" i="1"/>
  <c r="W1620" i="1"/>
  <c r="X1620" i="1"/>
  <c r="V1621" i="1"/>
  <c r="W1621" i="1"/>
  <c r="X1621" i="1"/>
  <c r="V1622" i="1"/>
  <c r="W1622" i="1"/>
  <c r="X1622" i="1"/>
  <c r="V1623" i="1"/>
  <c r="W1623" i="1"/>
  <c r="X1623" i="1"/>
  <c r="V1624" i="1"/>
  <c r="W1624" i="1"/>
  <c r="X1624" i="1"/>
  <c r="V1625" i="1"/>
  <c r="W1625" i="1"/>
  <c r="X1625" i="1"/>
  <c r="V1626" i="1"/>
  <c r="W1626" i="1"/>
  <c r="X1626" i="1"/>
  <c r="V1627" i="1"/>
  <c r="W1627" i="1"/>
  <c r="X1627" i="1"/>
  <c r="V1628" i="1"/>
  <c r="W1628" i="1"/>
  <c r="X1628" i="1"/>
  <c r="V1629" i="1"/>
  <c r="W1629" i="1"/>
  <c r="X1629" i="1"/>
  <c r="V1630" i="1"/>
  <c r="W1630" i="1"/>
  <c r="X1630" i="1"/>
  <c r="V1631" i="1"/>
  <c r="W1631" i="1"/>
  <c r="X1631" i="1"/>
  <c r="V1632" i="1"/>
  <c r="W1632" i="1"/>
  <c r="X1632" i="1"/>
  <c r="V1633" i="1"/>
  <c r="W1633" i="1"/>
  <c r="X1633" i="1"/>
  <c r="V1634" i="1"/>
  <c r="W1634" i="1"/>
  <c r="X1634" i="1"/>
  <c r="V1635" i="1"/>
  <c r="W1635" i="1"/>
  <c r="X1635" i="1"/>
  <c r="V1636" i="1"/>
  <c r="W1636" i="1"/>
  <c r="X1636" i="1"/>
  <c r="V1637" i="1"/>
  <c r="W1637" i="1"/>
  <c r="X1637" i="1"/>
  <c r="V1638" i="1"/>
  <c r="W1638" i="1"/>
  <c r="X1638" i="1"/>
  <c r="V1639" i="1"/>
  <c r="W1639" i="1"/>
  <c r="X1639" i="1"/>
  <c r="V1640" i="1"/>
  <c r="W1640" i="1"/>
  <c r="X1640" i="1"/>
  <c r="V1641" i="1"/>
  <c r="W1641" i="1"/>
  <c r="X1641" i="1"/>
  <c r="V1642" i="1"/>
  <c r="W1642" i="1"/>
  <c r="X1642" i="1"/>
  <c r="V1643" i="1"/>
  <c r="W1643" i="1"/>
  <c r="X1643" i="1"/>
  <c r="V1644" i="1"/>
  <c r="W1644" i="1"/>
  <c r="X1644" i="1"/>
  <c r="V1645" i="1"/>
  <c r="W1645" i="1"/>
  <c r="X1645" i="1"/>
  <c r="V1646" i="1"/>
  <c r="W1646" i="1"/>
  <c r="X1646" i="1"/>
  <c r="V1647" i="1"/>
  <c r="W1647" i="1"/>
  <c r="X1647" i="1"/>
  <c r="V1648" i="1"/>
  <c r="W1648" i="1"/>
  <c r="X1648" i="1"/>
  <c r="V1649" i="1"/>
  <c r="W1649" i="1"/>
  <c r="X1649" i="1"/>
  <c r="V1650" i="1"/>
  <c r="W1650" i="1"/>
  <c r="X1650" i="1"/>
  <c r="V1651" i="1"/>
  <c r="W1651" i="1"/>
  <c r="X1651" i="1"/>
  <c r="V1652" i="1"/>
  <c r="W1652" i="1"/>
  <c r="X1652" i="1"/>
  <c r="V1653" i="1"/>
  <c r="W1653" i="1"/>
  <c r="X1653" i="1"/>
  <c r="V1654" i="1"/>
  <c r="W1654" i="1"/>
  <c r="X1654" i="1"/>
  <c r="V1655" i="1"/>
  <c r="W1655" i="1"/>
  <c r="X1655" i="1"/>
  <c r="V1656" i="1"/>
  <c r="W1656" i="1"/>
  <c r="X1656" i="1"/>
  <c r="V1657" i="1"/>
  <c r="W1657" i="1"/>
  <c r="X1657" i="1"/>
  <c r="V1658" i="1"/>
  <c r="W1658" i="1"/>
  <c r="X1658" i="1"/>
  <c r="V1659" i="1"/>
  <c r="W1659" i="1"/>
  <c r="X1659" i="1"/>
  <c r="V1660" i="1"/>
  <c r="W1660" i="1"/>
  <c r="X1660" i="1"/>
  <c r="V1661" i="1"/>
  <c r="W1661" i="1"/>
  <c r="X1661" i="1"/>
  <c r="V1662" i="1"/>
  <c r="W1662" i="1"/>
  <c r="X1662" i="1"/>
  <c r="V1663" i="1"/>
  <c r="W1663" i="1"/>
  <c r="X1663" i="1"/>
  <c r="V1664" i="1"/>
  <c r="W1664" i="1"/>
  <c r="X1664" i="1"/>
  <c r="V1665" i="1"/>
  <c r="W1665" i="1"/>
  <c r="X1665" i="1"/>
  <c r="V1666" i="1"/>
  <c r="W1666" i="1"/>
  <c r="X1666" i="1"/>
  <c r="V1667" i="1"/>
  <c r="W1667" i="1"/>
  <c r="X1667" i="1"/>
  <c r="V1668" i="1"/>
  <c r="W1668" i="1"/>
  <c r="X1668" i="1"/>
  <c r="V1669" i="1"/>
  <c r="W1669" i="1"/>
  <c r="X1669" i="1"/>
  <c r="V1670" i="1"/>
  <c r="W1670" i="1"/>
  <c r="X1670" i="1"/>
  <c r="V1671" i="1"/>
  <c r="W1671" i="1"/>
  <c r="X1671" i="1"/>
  <c r="V1672" i="1"/>
  <c r="W1672" i="1"/>
  <c r="X1672" i="1"/>
  <c r="V1673" i="1"/>
  <c r="W1673" i="1"/>
  <c r="X1673" i="1"/>
  <c r="V1674" i="1"/>
  <c r="W1674" i="1"/>
  <c r="X1674" i="1"/>
  <c r="V1675" i="1"/>
  <c r="W1675" i="1"/>
  <c r="X1675" i="1"/>
  <c r="V1676" i="1"/>
  <c r="W1676" i="1"/>
  <c r="X1676" i="1"/>
  <c r="V1677" i="1"/>
  <c r="W1677" i="1"/>
  <c r="X1677" i="1"/>
  <c r="V1678" i="1"/>
  <c r="W1678" i="1"/>
  <c r="X1678" i="1"/>
  <c r="V1679" i="1"/>
  <c r="W1679" i="1"/>
  <c r="X1679" i="1"/>
  <c r="V1680" i="1"/>
  <c r="W1680" i="1"/>
  <c r="X1680" i="1"/>
  <c r="V1681" i="1"/>
  <c r="W1681" i="1"/>
  <c r="X1681" i="1"/>
  <c r="V1682" i="1"/>
  <c r="W1682" i="1"/>
  <c r="X1682" i="1"/>
  <c r="V1683" i="1"/>
  <c r="W1683" i="1"/>
  <c r="X1683" i="1"/>
  <c r="V1684" i="1"/>
  <c r="W1684" i="1"/>
  <c r="X1684" i="1"/>
  <c r="V1685" i="1"/>
  <c r="W1685" i="1"/>
  <c r="X1685" i="1"/>
  <c r="V1686" i="1"/>
  <c r="W1686" i="1"/>
  <c r="X1686" i="1"/>
  <c r="V1687" i="1"/>
  <c r="W1687" i="1"/>
  <c r="X1687" i="1"/>
  <c r="V1688" i="1"/>
  <c r="W1688" i="1"/>
  <c r="X1688" i="1"/>
  <c r="V1689" i="1"/>
  <c r="W1689" i="1"/>
  <c r="X1689" i="1"/>
  <c r="V1690" i="1"/>
  <c r="W1690" i="1"/>
  <c r="X1690" i="1"/>
  <c r="V1691" i="1"/>
  <c r="W1691" i="1"/>
  <c r="X1691" i="1"/>
  <c r="V1692" i="1"/>
  <c r="W1692" i="1"/>
  <c r="X1692" i="1"/>
  <c r="V1693" i="1"/>
  <c r="W1693" i="1"/>
  <c r="X1693" i="1"/>
  <c r="V1694" i="1"/>
  <c r="W1694" i="1"/>
  <c r="X1694" i="1"/>
  <c r="V1695" i="1"/>
  <c r="W1695" i="1"/>
  <c r="X1695" i="1"/>
  <c r="V1696" i="1"/>
  <c r="W1696" i="1"/>
  <c r="X1696" i="1"/>
  <c r="V1697" i="1"/>
  <c r="W1697" i="1"/>
  <c r="X1697" i="1"/>
  <c r="V1698" i="1"/>
  <c r="W1698" i="1"/>
  <c r="X1698" i="1"/>
  <c r="V1699" i="1"/>
  <c r="W1699" i="1"/>
  <c r="X1699" i="1"/>
  <c r="V1700" i="1"/>
  <c r="W1700" i="1"/>
  <c r="X1700" i="1"/>
  <c r="V1701" i="1"/>
  <c r="W1701" i="1"/>
  <c r="X1701" i="1"/>
  <c r="V1702" i="1"/>
  <c r="W1702" i="1"/>
  <c r="X1702" i="1"/>
  <c r="V1703" i="1"/>
  <c r="W1703" i="1"/>
  <c r="X1703" i="1"/>
  <c r="V1704" i="1"/>
  <c r="W1704" i="1"/>
  <c r="X1704" i="1"/>
  <c r="V1705" i="1"/>
  <c r="W1705" i="1"/>
  <c r="X1705" i="1"/>
  <c r="V1706" i="1"/>
  <c r="W1706" i="1"/>
  <c r="X1706" i="1"/>
  <c r="V1707" i="1"/>
  <c r="W1707" i="1"/>
  <c r="X1707" i="1"/>
  <c r="V1708" i="1"/>
  <c r="W1708" i="1"/>
  <c r="X1708" i="1"/>
  <c r="V1709" i="1"/>
  <c r="W1709" i="1"/>
  <c r="X1709" i="1"/>
  <c r="V1710" i="1"/>
  <c r="W1710" i="1"/>
  <c r="X1710" i="1"/>
  <c r="V1711" i="1"/>
  <c r="W1711" i="1"/>
  <c r="X1711" i="1"/>
  <c r="V1712" i="1"/>
  <c r="W1712" i="1"/>
  <c r="X1712" i="1"/>
  <c r="V1713" i="1"/>
  <c r="W1713" i="1"/>
  <c r="X1713" i="1"/>
  <c r="V1714" i="1"/>
  <c r="W1714" i="1"/>
  <c r="X1714" i="1"/>
  <c r="V1715" i="1"/>
  <c r="W1715" i="1"/>
  <c r="X1715" i="1"/>
  <c r="V1716" i="1"/>
  <c r="W1716" i="1"/>
  <c r="X1716" i="1"/>
  <c r="V1717" i="1"/>
  <c r="W1717" i="1"/>
  <c r="X1717" i="1"/>
  <c r="V1718" i="1"/>
  <c r="W1718" i="1"/>
  <c r="X1718" i="1"/>
  <c r="V1719" i="1"/>
  <c r="W1719" i="1"/>
  <c r="X1719" i="1"/>
  <c r="V1720" i="1"/>
  <c r="W1720" i="1"/>
  <c r="X1720" i="1"/>
  <c r="V1721" i="1"/>
  <c r="W1721" i="1"/>
  <c r="X1721" i="1"/>
  <c r="V1722" i="1"/>
  <c r="W1722" i="1"/>
  <c r="X1722" i="1"/>
  <c r="V1723" i="1"/>
  <c r="W1723" i="1"/>
  <c r="X1723" i="1"/>
  <c r="V1724" i="1"/>
  <c r="W1724" i="1"/>
  <c r="X1724" i="1"/>
  <c r="V1725" i="1"/>
  <c r="W1725" i="1"/>
  <c r="X1725" i="1"/>
  <c r="V1726" i="1"/>
  <c r="W1726" i="1"/>
  <c r="X1726" i="1"/>
  <c r="V1727" i="1"/>
  <c r="W1727" i="1"/>
  <c r="X1727" i="1"/>
  <c r="V1728" i="1"/>
  <c r="W1728" i="1"/>
  <c r="X1728" i="1"/>
  <c r="V1729" i="1"/>
  <c r="W1729" i="1"/>
  <c r="X1729" i="1"/>
  <c r="V1730" i="1"/>
  <c r="W1730" i="1"/>
  <c r="X1730" i="1"/>
  <c r="V1731" i="1"/>
  <c r="W1731" i="1"/>
  <c r="X1731" i="1"/>
  <c r="V1732" i="1"/>
  <c r="W1732" i="1"/>
  <c r="X1732" i="1"/>
  <c r="V1733" i="1"/>
  <c r="W1733" i="1"/>
  <c r="X1733" i="1"/>
  <c r="V1734" i="1"/>
  <c r="W1734" i="1"/>
  <c r="X1734" i="1"/>
  <c r="V1735" i="1"/>
  <c r="W1735" i="1"/>
  <c r="X1735" i="1"/>
  <c r="V1736" i="1"/>
  <c r="W1736" i="1"/>
  <c r="X1736" i="1"/>
  <c r="V1737" i="1"/>
  <c r="W1737" i="1"/>
  <c r="X1737" i="1"/>
  <c r="V1738" i="1"/>
  <c r="W1738" i="1"/>
  <c r="X1738" i="1"/>
  <c r="V1739" i="1"/>
  <c r="W1739" i="1"/>
  <c r="X1739" i="1"/>
  <c r="V1740" i="1"/>
  <c r="W1740" i="1"/>
  <c r="X1740" i="1"/>
  <c r="V1741" i="1"/>
  <c r="W1741" i="1"/>
  <c r="X1741" i="1"/>
  <c r="V1742" i="1"/>
  <c r="W1742" i="1"/>
  <c r="X1742" i="1"/>
  <c r="V1743" i="1"/>
  <c r="W1743" i="1"/>
  <c r="X1743" i="1"/>
  <c r="V1744" i="1"/>
  <c r="W1744" i="1"/>
  <c r="X1744" i="1"/>
  <c r="V1745" i="1"/>
  <c r="W1745" i="1"/>
  <c r="X1745" i="1"/>
  <c r="V1746" i="1"/>
  <c r="W1746" i="1"/>
  <c r="X1746" i="1"/>
  <c r="V1747" i="1"/>
  <c r="W1747" i="1"/>
  <c r="X1747" i="1"/>
  <c r="V1748" i="1"/>
  <c r="W1748" i="1"/>
  <c r="X1748" i="1"/>
  <c r="V1749" i="1"/>
  <c r="W1749" i="1"/>
  <c r="X1749" i="1"/>
  <c r="V1750" i="1"/>
  <c r="W1750" i="1"/>
  <c r="X1750" i="1"/>
  <c r="V1751" i="1"/>
  <c r="W1751" i="1"/>
  <c r="X1751" i="1"/>
  <c r="V1752" i="1"/>
  <c r="W1752" i="1"/>
  <c r="X1752" i="1"/>
  <c r="V1753" i="1"/>
  <c r="W1753" i="1"/>
  <c r="X1753" i="1"/>
  <c r="V1754" i="1"/>
  <c r="W1754" i="1"/>
  <c r="X1754" i="1"/>
  <c r="V1755" i="1"/>
  <c r="W1755" i="1"/>
  <c r="X1755" i="1"/>
  <c r="V1756" i="1"/>
  <c r="W1756" i="1"/>
  <c r="X1756" i="1"/>
  <c r="V1757" i="1"/>
  <c r="W1757" i="1"/>
  <c r="X1757" i="1"/>
  <c r="V1758" i="1"/>
  <c r="W1758" i="1"/>
  <c r="X1758" i="1"/>
  <c r="V1759" i="1"/>
  <c r="W1759" i="1"/>
  <c r="X1759" i="1"/>
  <c r="V1760" i="1"/>
  <c r="W1760" i="1"/>
  <c r="X1760" i="1"/>
  <c r="V1761" i="1"/>
  <c r="W1761" i="1"/>
  <c r="X1761" i="1"/>
  <c r="V1762" i="1"/>
  <c r="W1762" i="1"/>
  <c r="X1762" i="1"/>
  <c r="V1763" i="1"/>
  <c r="W1763" i="1"/>
  <c r="X1763" i="1"/>
  <c r="V1764" i="1"/>
  <c r="W1764" i="1"/>
  <c r="X1764" i="1"/>
  <c r="V1765" i="1"/>
  <c r="W1765" i="1"/>
  <c r="X1765" i="1"/>
  <c r="V1766" i="1"/>
  <c r="W1766" i="1"/>
  <c r="X1766" i="1"/>
  <c r="V1767" i="1"/>
  <c r="W1767" i="1"/>
  <c r="X1767" i="1"/>
  <c r="V1768" i="1"/>
  <c r="W1768" i="1"/>
  <c r="X1768" i="1"/>
  <c r="V1769" i="1"/>
  <c r="W1769" i="1"/>
  <c r="X1769" i="1"/>
  <c r="V1770" i="1"/>
  <c r="W1770" i="1"/>
  <c r="X1770" i="1"/>
  <c r="V1771" i="1"/>
  <c r="W1771" i="1"/>
  <c r="X1771" i="1"/>
  <c r="V1772" i="1"/>
  <c r="W1772" i="1"/>
  <c r="X1772" i="1"/>
  <c r="V1773" i="1"/>
  <c r="W1773" i="1"/>
  <c r="X1773" i="1"/>
  <c r="V1774" i="1"/>
  <c r="W1774" i="1"/>
  <c r="X1774" i="1"/>
  <c r="V1775" i="1"/>
  <c r="W1775" i="1"/>
  <c r="X1775" i="1"/>
  <c r="V1776" i="1"/>
  <c r="W1776" i="1"/>
  <c r="X1776" i="1"/>
  <c r="V1777" i="1"/>
  <c r="W1777" i="1"/>
  <c r="X1777" i="1"/>
  <c r="V1778" i="1"/>
  <c r="W1778" i="1"/>
  <c r="X1778" i="1"/>
  <c r="V1779" i="1"/>
  <c r="W1779" i="1"/>
  <c r="X1779" i="1"/>
  <c r="V1780" i="1"/>
  <c r="W1780" i="1"/>
  <c r="X1780" i="1"/>
  <c r="V1781" i="1"/>
  <c r="W1781" i="1"/>
  <c r="X1781" i="1"/>
  <c r="V1782" i="1"/>
  <c r="W1782" i="1"/>
  <c r="X1782" i="1"/>
  <c r="V1783" i="1"/>
  <c r="W1783" i="1"/>
  <c r="X1783" i="1"/>
  <c r="V1784" i="1"/>
  <c r="W1784" i="1"/>
  <c r="X1784" i="1"/>
  <c r="V1785" i="1"/>
  <c r="W1785" i="1"/>
  <c r="X1785" i="1"/>
  <c r="V1786" i="1"/>
  <c r="W1786" i="1"/>
  <c r="X1786" i="1"/>
  <c r="V1787" i="1"/>
  <c r="W1787" i="1"/>
  <c r="X1787" i="1"/>
  <c r="V1788" i="1"/>
  <c r="W1788" i="1"/>
  <c r="X1788" i="1"/>
  <c r="V1789" i="1"/>
  <c r="W1789" i="1"/>
  <c r="X1789" i="1"/>
  <c r="V1790" i="1"/>
  <c r="W1790" i="1"/>
  <c r="X1790" i="1"/>
  <c r="V1791" i="1"/>
  <c r="W1791" i="1"/>
  <c r="X1791" i="1"/>
  <c r="V1792" i="1"/>
  <c r="W1792" i="1"/>
  <c r="X1792" i="1"/>
  <c r="V1793" i="1"/>
  <c r="W1793" i="1"/>
  <c r="X1793" i="1"/>
  <c r="V1794" i="1"/>
  <c r="W1794" i="1"/>
  <c r="X1794" i="1"/>
  <c r="V1795" i="1"/>
  <c r="W1795" i="1"/>
  <c r="X1795" i="1"/>
  <c r="V1796" i="1"/>
  <c r="W1796" i="1"/>
  <c r="X1796" i="1"/>
  <c r="V1797" i="1"/>
  <c r="W1797" i="1"/>
  <c r="X1797" i="1"/>
  <c r="V1798" i="1"/>
  <c r="W1798" i="1"/>
  <c r="X1798" i="1"/>
  <c r="V1799" i="1"/>
  <c r="W1799" i="1"/>
  <c r="X1799" i="1"/>
  <c r="V1800" i="1"/>
  <c r="W1800" i="1"/>
  <c r="X1800" i="1"/>
  <c r="V1801" i="1"/>
  <c r="W1801" i="1"/>
  <c r="X1801" i="1"/>
  <c r="V1802" i="1"/>
  <c r="W1802" i="1"/>
  <c r="X1802" i="1"/>
  <c r="V1803" i="1"/>
  <c r="W1803" i="1"/>
  <c r="X1803" i="1"/>
  <c r="V1804" i="1"/>
  <c r="W1804" i="1"/>
  <c r="X1804" i="1"/>
  <c r="V1805" i="1"/>
  <c r="W1805" i="1"/>
  <c r="X1805" i="1"/>
  <c r="V1806" i="1"/>
  <c r="W1806" i="1"/>
  <c r="X1806" i="1"/>
  <c r="V1807" i="1"/>
  <c r="W1807" i="1"/>
  <c r="X1807" i="1"/>
  <c r="V1808" i="1"/>
  <c r="W1808" i="1"/>
  <c r="X1808" i="1"/>
  <c r="V1809" i="1"/>
  <c r="W1809" i="1"/>
  <c r="X1809" i="1"/>
  <c r="V1812" i="1"/>
  <c r="W1812" i="1"/>
  <c r="X1812" i="1"/>
  <c r="V1813" i="1"/>
  <c r="W1813" i="1"/>
  <c r="X1813" i="1"/>
  <c r="V1814" i="1"/>
  <c r="W1814" i="1"/>
  <c r="X1814" i="1"/>
  <c r="V1815" i="1"/>
  <c r="W1815" i="1"/>
  <c r="X1815" i="1"/>
  <c r="V1816" i="1"/>
  <c r="W1816" i="1"/>
  <c r="X1816" i="1"/>
  <c r="V1817" i="1"/>
  <c r="W1817" i="1"/>
  <c r="X1817" i="1"/>
  <c r="V1818" i="1"/>
  <c r="W1818" i="1"/>
  <c r="X1818" i="1"/>
  <c r="V1819" i="1"/>
  <c r="W1819" i="1"/>
  <c r="X1819" i="1"/>
  <c r="V1820" i="1"/>
  <c r="W1820" i="1"/>
  <c r="X1820" i="1"/>
  <c r="V1821" i="1"/>
  <c r="W1821" i="1"/>
  <c r="X1821" i="1"/>
  <c r="V1822" i="1"/>
  <c r="W1822" i="1"/>
  <c r="X1822" i="1"/>
  <c r="V1823" i="1"/>
  <c r="W1823" i="1"/>
  <c r="X1823" i="1"/>
  <c r="V1824" i="1"/>
  <c r="W1824" i="1"/>
  <c r="X1824" i="1"/>
  <c r="V1825" i="1"/>
  <c r="W1825" i="1"/>
  <c r="X1825" i="1"/>
  <c r="V1826" i="1"/>
  <c r="W1826" i="1"/>
  <c r="X1826" i="1"/>
  <c r="V1827" i="1"/>
  <c r="W1827" i="1"/>
  <c r="X1827" i="1"/>
  <c r="V1828" i="1"/>
  <c r="W1828" i="1"/>
  <c r="X1828" i="1"/>
  <c r="V1829" i="1"/>
  <c r="W1829" i="1"/>
  <c r="X1829" i="1"/>
  <c r="V1830" i="1"/>
  <c r="W1830" i="1"/>
  <c r="X1830" i="1"/>
  <c r="V1831" i="1"/>
  <c r="W1831" i="1"/>
  <c r="X1831" i="1"/>
  <c r="V1832" i="1"/>
  <c r="W1832" i="1"/>
  <c r="X1832" i="1"/>
  <c r="V1833" i="1"/>
  <c r="W1833" i="1"/>
  <c r="X1833" i="1"/>
  <c r="V1834" i="1"/>
  <c r="W1834" i="1"/>
  <c r="X1834" i="1"/>
  <c r="V1835" i="1"/>
  <c r="W1835" i="1"/>
  <c r="X1835" i="1"/>
  <c r="V1836" i="1"/>
  <c r="W1836" i="1"/>
  <c r="X1836" i="1"/>
  <c r="V1837" i="1"/>
  <c r="W1837" i="1"/>
  <c r="X1837" i="1"/>
  <c r="V1838" i="1"/>
  <c r="W1838" i="1"/>
  <c r="X1838" i="1"/>
  <c r="V1839" i="1"/>
  <c r="W1839" i="1"/>
  <c r="X1839" i="1"/>
  <c r="V1840" i="1"/>
  <c r="W1840" i="1"/>
  <c r="X1840" i="1"/>
  <c r="V1841" i="1"/>
  <c r="W1841" i="1"/>
  <c r="X1841" i="1"/>
  <c r="V1842" i="1"/>
  <c r="W1842" i="1"/>
  <c r="X1842" i="1"/>
  <c r="V1843" i="1"/>
  <c r="W1843" i="1"/>
  <c r="X1843" i="1"/>
  <c r="V1844" i="1"/>
  <c r="W1844" i="1"/>
  <c r="X1844" i="1"/>
  <c r="V1845" i="1"/>
  <c r="W1845" i="1"/>
  <c r="X1845" i="1"/>
  <c r="V1846" i="1"/>
  <c r="W1846" i="1"/>
  <c r="X1846" i="1"/>
  <c r="V1847" i="1"/>
  <c r="W1847" i="1"/>
  <c r="X1847" i="1"/>
  <c r="V1848" i="1"/>
  <c r="W1848" i="1"/>
  <c r="X1848" i="1"/>
  <c r="V1849" i="1"/>
  <c r="W1849" i="1"/>
  <c r="X1849" i="1"/>
  <c r="V1850" i="1"/>
  <c r="W1850" i="1"/>
  <c r="X1850" i="1"/>
  <c r="V1851" i="1"/>
  <c r="W1851" i="1"/>
  <c r="X1851" i="1"/>
  <c r="V1852" i="1"/>
  <c r="W1852" i="1"/>
  <c r="X1852" i="1"/>
  <c r="V1853" i="1"/>
  <c r="W1853" i="1"/>
  <c r="X1853" i="1"/>
  <c r="V1854" i="1"/>
  <c r="W1854" i="1"/>
  <c r="X1854" i="1"/>
  <c r="V1855" i="1"/>
  <c r="W1855" i="1"/>
  <c r="X1855" i="1"/>
  <c r="V1856" i="1"/>
  <c r="W1856" i="1"/>
  <c r="X1856" i="1"/>
  <c r="V1857" i="1"/>
  <c r="W1857" i="1"/>
  <c r="X1857" i="1"/>
  <c r="V1858" i="1"/>
  <c r="W1858" i="1"/>
  <c r="X1858" i="1"/>
  <c r="V1859" i="1"/>
  <c r="W1859" i="1"/>
  <c r="X1859" i="1"/>
  <c r="V1860" i="1"/>
  <c r="W1860" i="1"/>
  <c r="X1860" i="1"/>
  <c r="V1861" i="1"/>
  <c r="W1861" i="1"/>
  <c r="X1861" i="1"/>
  <c r="V1862" i="1"/>
  <c r="W1862" i="1"/>
  <c r="X1862" i="1"/>
  <c r="V1863" i="1"/>
  <c r="W1863" i="1"/>
  <c r="X1863" i="1"/>
  <c r="V1864" i="1"/>
  <c r="W1864" i="1"/>
  <c r="X1864" i="1"/>
  <c r="V1865" i="1"/>
  <c r="W1865" i="1"/>
  <c r="X1865" i="1"/>
  <c r="V1866" i="1"/>
  <c r="W1866" i="1"/>
  <c r="X1866" i="1"/>
  <c r="V1867" i="1"/>
  <c r="W1867" i="1"/>
  <c r="X1867" i="1"/>
  <c r="V1868" i="1"/>
  <c r="W1868" i="1"/>
  <c r="X1868" i="1"/>
  <c r="V1869" i="1"/>
  <c r="W1869" i="1"/>
  <c r="X1869" i="1"/>
  <c r="V1870" i="1"/>
  <c r="W1870" i="1"/>
  <c r="X1870" i="1"/>
  <c r="V1871" i="1"/>
  <c r="W1871" i="1"/>
  <c r="X1871" i="1"/>
  <c r="V1872" i="1"/>
  <c r="W1872" i="1"/>
  <c r="X1872" i="1"/>
  <c r="V1873" i="1"/>
  <c r="W1873" i="1"/>
  <c r="X1873" i="1"/>
  <c r="V1874" i="1"/>
  <c r="W1874" i="1"/>
  <c r="X1874" i="1"/>
  <c r="V1875" i="1"/>
  <c r="B339" i="3" s="1"/>
  <c r="W1875" i="1"/>
  <c r="D339" i="3" s="1"/>
  <c r="X1875" i="1"/>
  <c r="C339" i="3" s="1"/>
  <c r="V1876" i="1"/>
  <c r="W1876" i="1"/>
  <c r="X1876" i="1"/>
  <c r="V1877" i="1"/>
  <c r="W1877" i="1"/>
  <c r="X1877" i="1"/>
  <c r="V1878" i="1"/>
  <c r="W1878" i="1"/>
  <c r="X1878" i="1"/>
  <c r="V1879" i="1"/>
  <c r="W1879" i="1"/>
  <c r="X1879" i="1"/>
  <c r="V1880" i="1"/>
  <c r="W1880" i="1"/>
  <c r="X1880" i="1"/>
  <c r="V1881" i="1"/>
  <c r="W1881" i="1"/>
  <c r="X1881" i="1"/>
  <c r="V1882" i="1"/>
  <c r="W1882" i="1"/>
  <c r="X1882" i="1"/>
  <c r="V1883" i="1"/>
  <c r="W1883" i="1"/>
  <c r="X1883" i="1"/>
  <c r="V1884" i="1"/>
  <c r="W1884" i="1"/>
  <c r="X1884" i="1"/>
  <c r="V1885" i="1"/>
  <c r="B340" i="3" s="1"/>
  <c r="W1885" i="1"/>
  <c r="D340" i="3" s="1"/>
  <c r="X1885" i="1"/>
  <c r="C340" i="3" s="1"/>
  <c r="V1886" i="1"/>
  <c r="W1886" i="1"/>
  <c r="X1886" i="1"/>
  <c r="V1887" i="1"/>
  <c r="B341" i="3" s="1"/>
  <c r="W1887" i="1"/>
  <c r="D341" i="3" s="1"/>
  <c r="X1887" i="1"/>
  <c r="C341" i="3" s="1"/>
  <c r="V1888" i="1"/>
  <c r="W1888" i="1"/>
  <c r="X1888" i="1"/>
  <c r="V1889" i="1"/>
  <c r="B342" i="3" s="1"/>
  <c r="W1889" i="1"/>
  <c r="D342" i="3" s="1"/>
  <c r="X1889" i="1"/>
  <c r="C342" i="3" s="1"/>
  <c r="V1890" i="1"/>
  <c r="B343" i="3" s="1"/>
  <c r="W1890" i="1"/>
  <c r="D343" i="3" s="1"/>
  <c r="X1890" i="1"/>
  <c r="C343" i="3" s="1"/>
  <c r="V1891" i="1"/>
  <c r="W1891" i="1"/>
  <c r="X1891" i="1"/>
  <c r="V1892" i="1"/>
  <c r="B344" i="3" s="1"/>
  <c r="W1892" i="1"/>
  <c r="D344" i="3" s="1"/>
  <c r="X1892" i="1"/>
  <c r="C344" i="3" s="1"/>
  <c r="V1893" i="1"/>
  <c r="W1893" i="1"/>
  <c r="X1893" i="1"/>
  <c r="V1894" i="1"/>
  <c r="B345" i="3" s="1"/>
  <c r="W1894" i="1"/>
  <c r="D345" i="3" s="1"/>
  <c r="X1894" i="1"/>
  <c r="C345" i="3" s="1"/>
  <c r="V1895" i="1"/>
  <c r="B346" i="3" s="1"/>
  <c r="W1895" i="1"/>
  <c r="D346" i="3" s="1"/>
  <c r="X1895" i="1"/>
  <c r="C346" i="3" s="1"/>
  <c r="V1896" i="1"/>
  <c r="B347" i="3" s="1"/>
  <c r="W1896" i="1"/>
  <c r="D347" i="3" s="1"/>
  <c r="X1896" i="1"/>
  <c r="C347" i="3" s="1"/>
  <c r="V1897" i="1"/>
  <c r="W1897" i="1"/>
  <c r="X1897" i="1"/>
  <c r="V1898" i="1"/>
  <c r="B348" i="3" s="1"/>
  <c r="W1898" i="1"/>
  <c r="D348" i="3" s="1"/>
  <c r="X1898" i="1"/>
  <c r="C348" i="3" s="1"/>
  <c r="V1899" i="1"/>
  <c r="B349" i="3" s="1"/>
  <c r="W1899" i="1"/>
  <c r="D349" i="3" s="1"/>
  <c r="X1899" i="1"/>
  <c r="C349" i="3" s="1"/>
  <c r="V1900" i="1"/>
  <c r="W1900" i="1"/>
  <c r="X1900" i="1"/>
  <c r="V1901" i="1"/>
  <c r="W1901" i="1"/>
  <c r="X1901" i="1"/>
  <c r="V1902" i="1"/>
  <c r="W1902" i="1"/>
  <c r="X1902" i="1"/>
  <c r="V1903" i="1"/>
  <c r="W1903" i="1"/>
  <c r="X1903" i="1"/>
  <c r="V1904" i="1"/>
  <c r="W1904" i="1"/>
  <c r="X1904" i="1"/>
  <c r="V1905" i="1"/>
  <c r="W1905" i="1"/>
  <c r="X1905" i="1"/>
  <c r="V1906" i="1"/>
  <c r="W1906" i="1"/>
  <c r="X1906" i="1"/>
  <c r="V1907" i="1"/>
  <c r="W1907" i="1"/>
  <c r="X1907" i="1"/>
  <c r="V1908" i="1"/>
  <c r="W1908" i="1"/>
  <c r="X1908" i="1"/>
  <c r="V1909" i="1"/>
  <c r="W1909" i="1"/>
  <c r="X1909" i="1"/>
  <c r="V1910" i="1"/>
  <c r="W1910" i="1"/>
  <c r="X1910" i="1"/>
  <c r="V1911" i="1"/>
  <c r="W1911" i="1"/>
  <c r="X1911" i="1"/>
  <c r="V1912" i="1"/>
  <c r="W1912" i="1"/>
  <c r="X1912" i="1"/>
  <c r="V1913" i="1"/>
  <c r="W1913" i="1"/>
  <c r="X1913" i="1"/>
  <c r="V1914" i="1"/>
  <c r="W1914" i="1"/>
  <c r="X1914" i="1"/>
  <c r="V1915" i="1"/>
  <c r="W1915" i="1"/>
  <c r="X1915" i="1"/>
  <c r="V1916" i="1"/>
  <c r="W1916" i="1"/>
  <c r="X1916" i="1"/>
  <c r="V1917" i="1"/>
  <c r="W1917" i="1"/>
  <c r="X1917" i="1"/>
  <c r="V1918" i="1"/>
  <c r="W1918" i="1"/>
  <c r="X1918" i="1"/>
  <c r="V1919" i="1"/>
  <c r="W1919" i="1"/>
  <c r="X1919" i="1"/>
  <c r="V1920" i="1"/>
  <c r="W1920" i="1"/>
  <c r="X1920" i="1"/>
  <c r="V1921" i="1"/>
  <c r="W1921" i="1"/>
  <c r="X1921" i="1"/>
  <c r="V1922" i="1"/>
  <c r="W1922" i="1"/>
  <c r="X1922" i="1"/>
  <c r="V1923" i="1"/>
  <c r="W1923" i="1"/>
  <c r="X1923" i="1"/>
  <c r="V1924" i="1"/>
  <c r="W1924" i="1"/>
  <c r="X1924" i="1"/>
  <c r="V1925" i="1"/>
  <c r="W1925" i="1"/>
  <c r="X1925" i="1"/>
  <c r="V1926" i="1"/>
  <c r="W1926" i="1"/>
  <c r="X1926" i="1"/>
  <c r="V1927" i="1"/>
  <c r="W1927" i="1"/>
  <c r="X1927" i="1"/>
  <c r="V1928" i="1"/>
  <c r="W1928" i="1"/>
  <c r="X1928" i="1"/>
  <c r="V1929" i="1"/>
  <c r="W1929" i="1"/>
  <c r="X1929" i="1"/>
  <c r="V1930" i="1"/>
  <c r="W1930" i="1"/>
  <c r="X1930" i="1"/>
  <c r="V1931" i="1"/>
  <c r="W1931" i="1"/>
  <c r="X1931" i="1"/>
  <c r="V1932" i="1"/>
  <c r="W1932" i="1"/>
  <c r="X1932" i="1"/>
  <c r="V1933" i="1"/>
  <c r="W1933" i="1"/>
  <c r="X1933" i="1"/>
  <c r="V1934" i="1"/>
  <c r="W1934" i="1"/>
  <c r="X1934" i="1"/>
  <c r="V1935" i="1"/>
  <c r="W1935" i="1"/>
  <c r="X1935" i="1"/>
  <c r="V1936" i="1"/>
  <c r="W1936" i="1"/>
  <c r="X1936" i="1"/>
  <c r="V1937" i="1"/>
  <c r="W1937" i="1"/>
  <c r="X1937" i="1"/>
  <c r="V1938" i="1"/>
  <c r="W1938" i="1"/>
  <c r="X1938" i="1"/>
  <c r="V1939" i="1"/>
  <c r="W1939" i="1"/>
  <c r="X1939" i="1"/>
  <c r="V1940" i="1"/>
  <c r="W1940" i="1"/>
  <c r="X1940" i="1"/>
  <c r="V1941" i="1"/>
  <c r="W1941" i="1"/>
  <c r="X1941" i="1"/>
  <c r="V1942" i="1"/>
  <c r="W1942" i="1"/>
  <c r="X1942" i="1"/>
  <c r="V1943" i="1"/>
  <c r="W1943" i="1"/>
  <c r="X1943" i="1"/>
  <c r="V1944" i="1"/>
  <c r="W1944" i="1"/>
  <c r="X1944" i="1"/>
  <c r="V1945" i="1"/>
  <c r="W1945" i="1"/>
  <c r="X1945" i="1"/>
  <c r="V1946" i="1"/>
  <c r="W1946" i="1"/>
  <c r="X1946" i="1"/>
  <c r="V1947" i="1"/>
  <c r="W1947" i="1"/>
  <c r="X1947" i="1"/>
  <c r="V1948" i="1"/>
  <c r="W1948" i="1"/>
  <c r="X1948" i="1"/>
  <c r="V1949" i="1"/>
  <c r="W1949" i="1"/>
  <c r="X1949" i="1"/>
  <c r="V1950" i="1"/>
  <c r="W1950" i="1"/>
  <c r="X1950" i="1"/>
  <c r="V1951" i="1"/>
  <c r="W1951" i="1"/>
  <c r="X1951" i="1"/>
  <c r="V1952" i="1"/>
  <c r="W1952" i="1"/>
  <c r="X1952" i="1"/>
  <c r="V1953" i="1"/>
  <c r="W1953" i="1"/>
  <c r="X1953" i="1"/>
  <c r="V1954" i="1"/>
  <c r="W1954" i="1"/>
  <c r="X1954" i="1"/>
  <c r="V1955" i="1"/>
  <c r="W1955" i="1"/>
  <c r="X1955" i="1"/>
  <c r="V1956" i="1"/>
  <c r="W1956" i="1"/>
  <c r="X1956" i="1"/>
  <c r="V1957" i="1"/>
  <c r="W1957" i="1"/>
  <c r="X1957" i="1"/>
  <c r="V1958" i="1"/>
  <c r="W1958" i="1"/>
  <c r="X1958" i="1"/>
  <c r="V1959" i="1"/>
  <c r="W1959" i="1"/>
  <c r="X1959" i="1"/>
  <c r="V1960" i="1"/>
  <c r="W1960" i="1"/>
  <c r="X1960" i="1"/>
  <c r="V1961" i="1"/>
  <c r="W1961" i="1"/>
  <c r="X1961" i="1"/>
  <c r="V1962" i="1"/>
  <c r="W1962" i="1"/>
  <c r="X1962" i="1"/>
  <c r="V1963" i="1"/>
  <c r="W1963" i="1"/>
  <c r="X1963" i="1"/>
  <c r="V1964" i="1"/>
  <c r="W1964" i="1"/>
  <c r="X1964" i="1"/>
  <c r="V1965" i="1"/>
  <c r="W1965" i="1"/>
  <c r="X1965" i="1"/>
  <c r="V1966" i="1"/>
  <c r="W1966" i="1"/>
  <c r="X1966" i="1"/>
  <c r="V1967" i="1"/>
  <c r="W1967" i="1"/>
  <c r="X1967" i="1"/>
  <c r="V1968" i="1"/>
  <c r="W1968" i="1"/>
  <c r="X1968" i="1"/>
  <c r="V1969" i="1"/>
  <c r="W1969" i="1"/>
  <c r="X1969" i="1"/>
  <c r="V1970" i="1"/>
  <c r="W1970" i="1"/>
  <c r="X1970" i="1"/>
  <c r="V1971" i="1"/>
  <c r="W1971" i="1"/>
  <c r="X1971" i="1"/>
  <c r="V1972" i="1"/>
  <c r="W1972" i="1"/>
  <c r="X1972" i="1"/>
  <c r="V1973" i="1"/>
  <c r="W1973" i="1"/>
  <c r="X1973" i="1"/>
  <c r="V1974" i="1"/>
  <c r="W1974" i="1"/>
  <c r="X1974" i="1"/>
  <c r="V1975" i="1"/>
  <c r="W1975" i="1"/>
  <c r="X1975" i="1"/>
  <c r="V1976" i="1"/>
  <c r="W1976" i="1"/>
  <c r="X1976" i="1"/>
  <c r="V1977" i="1"/>
  <c r="W1977" i="1"/>
  <c r="X1977" i="1"/>
  <c r="V1978" i="1"/>
  <c r="W1978" i="1"/>
  <c r="X1978" i="1"/>
  <c r="V1979" i="1"/>
  <c r="W1979" i="1"/>
  <c r="X1979" i="1"/>
  <c r="V1980" i="1"/>
  <c r="W1980" i="1"/>
  <c r="X1980" i="1"/>
  <c r="V1981" i="1"/>
  <c r="W1981" i="1"/>
  <c r="X1981" i="1"/>
  <c r="V1982" i="1"/>
  <c r="W1982" i="1"/>
  <c r="X1982" i="1"/>
  <c r="V1983" i="1"/>
  <c r="W1983" i="1"/>
  <c r="X1983" i="1"/>
  <c r="V1984" i="1"/>
  <c r="W1984" i="1"/>
  <c r="X1984" i="1"/>
  <c r="V1985" i="1"/>
  <c r="W1985" i="1"/>
  <c r="X1985" i="1"/>
  <c r="V1986" i="1"/>
  <c r="W1986" i="1"/>
  <c r="X1986" i="1"/>
  <c r="V1987" i="1"/>
  <c r="W1987" i="1"/>
  <c r="X1987" i="1"/>
  <c r="V1988" i="1"/>
  <c r="W1988" i="1"/>
  <c r="X1988" i="1"/>
  <c r="V1989" i="1"/>
  <c r="W1989" i="1"/>
  <c r="X1989" i="1"/>
  <c r="V1990" i="1"/>
  <c r="W1990" i="1"/>
  <c r="X1990" i="1"/>
  <c r="V1991" i="1"/>
  <c r="W1991" i="1"/>
  <c r="X1991" i="1"/>
  <c r="V1992" i="1"/>
  <c r="W1992" i="1"/>
  <c r="X1992" i="1"/>
  <c r="V1993" i="1"/>
  <c r="W1993" i="1"/>
  <c r="X1993" i="1"/>
  <c r="V1994" i="1"/>
  <c r="W1994" i="1"/>
  <c r="X1994" i="1"/>
  <c r="V1995" i="1"/>
  <c r="W1995" i="1"/>
  <c r="X1995" i="1"/>
  <c r="V1996" i="1"/>
  <c r="W1996" i="1"/>
  <c r="X1996" i="1"/>
  <c r="V1997" i="1"/>
  <c r="W1997" i="1"/>
  <c r="X1997" i="1"/>
  <c r="V1998" i="1"/>
  <c r="W1998" i="1"/>
  <c r="X1998" i="1"/>
  <c r="V1999" i="1"/>
  <c r="W1999" i="1"/>
  <c r="X1999" i="1"/>
  <c r="V2000" i="1"/>
  <c r="W2000" i="1"/>
  <c r="X2000" i="1"/>
  <c r="V2001" i="1"/>
  <c r="W2001" i="1"/>
  <c r="X2001" i="1"/>
  <c r="V2002" i="1"/>
  <c r="W2002" i="1"/>
  <c r="X2002" i="1"/>
  <c r="V2003" i="1"/>
  <c r="W2003" i="1"/>
  <c r="X2003" i="1"/>
  <c r="V2004" i="1"/>
  <c r="W2004" i="1"/>
  <c r="X2004" i="1"/>
  <c r="V2005" i="1"/>
  <c r="W2005" i="1"/>
  <c r="X2005" i="1"/>
  <c r="V2006" i="1"/>
  <c r="W2006" i="1"/>
  <c r="X2006" i="1"/>
  <c r="V2007" i="1"/>
  <c r="W2007" i="1"/>
  <c r="X2007" i="1"/>
  <c r="V2008" i="1"/>
  <c r="W2008" i="1"/>
  <c r="X2008" i="1"/>
  <c r="V2009" i="1"/>
  <c r="W2009" i="1"/>
  <c r="X2009" i="1"/>
  <c r="V2010" i="1"/>
  <c r="W2010" i="1"/>
  <c r="X2010" i="1"/>
  <c r="V2011" i="1"/>
  <c r="W2011" i="1"/>
  <c r="X2011" i="1"/>
  <c r="V2012" i="1"/>
  <c r="W2012" i="1"/>
  <c r="X2012" i="1"/>
  <c r="V2013" i="1"/>
  <c r="W2013" i="1"/>
  <c r="X2013" i="1"/>
  <c r="V2014" i="1"/>
  <c r="W2014" i="1"/>
  <c r="X2014" i="1"/>
  <c r="V2015" i="1"/>
  <c r="W2015" i="1"/>
  <c r="X2015" i="1"/>
  <c r="V2021" i="1"/>
  <c r="W2021" i="1"/>
  <c r="X2021" i="1"/>
  <c r="V2022" i="1"/>
  <c r="W2022" i="1"/>
  <c r="X2022" i="1"/>
  <c r="V2023" i="1"/>
  <c r="W2023" i="1"/>
  <c r="X2023" i="1"/>
  <c r="V2024" i="1"/>
  <c r="W2024" i="1"/>
  <c r="X2024" i="1"/>
  <c r="V2025" i="1"/>
  <c r="W2025" i="1"/>
  <c r="X2025" i="1"/>
  <c r="V2026" i="1"/>
  <c r="W2026" i="1"/>
  <c r="X2026" i="1"/>
  <c r="V2027" i="1"/>
  <c r="W2027" i="1"/>
  <c r="X2027" i="1"/>
  <c r="V2028" i="1"/>
  <c r="W2028" i="1"/>
  <c r="X2028" i="1"/>
  <c r="V2029" i="1"/>
  <c r="B396" i="3" s="1"/>
  <c r="W2029" i="1"/>
  <c r="D396" i="3" s="1"/>
  <c r="X2029" i="1"/>
  <c r="C396" i="3" s="1"/>
  <c r="B395" i="3" l="1"/>
  <c r="C391" i="3"/>
  <c r="D390" i="3"/>
  <c r="B389" i="3"/>
  <c r="C387" i="3"/>
  <c r="C384" i="3"/>
  <c r="B381" i="3"/>
  <c r="C379" i="3"/>
  <c r="D378" i="3"/>
  <c r="D376" i="3"/>
  <c r="B375" i="3"/>
  <c r="B386" i="3"/>
  <c r="B367" i="3"/>
  <c r="C365" i="3"/>
  <c r="D364" i="3"/>
  <c r="B383" i="3"/>
  <c r="B363" i="3"/>
  <c r="D360" i="3"/>
  <c r="B359" i="3"/>
  <c r="D357" i="3"/>
  <c r="B356" i="3"/>
  <c r="C354" i="3"/>
  <c r="B369" i="3"/>
  <c r="D371" i="3"/>
  <c r="C358" i="3"/>
  <c r="B353" i="3"/>
  <c r="C394" i="3"/>
  <c r="C351" i="3"/>
  <c r="D350" i="3"/>
  <c r="C392" i="3"/>
  <c r="D391" i="3"/>
  <c r="B390" i="3"/>
  <c r="C388" i="3"/>
  <c r="D387" i="3"/>
  <c r="C385" i="3"/>
  <c r="D384" i="3"/>
  <c r="C380" i="3"/>
  <c r="B393" i="3"/>
  <c r="C377" i="3"/>
  <c r="D382" i="3"/>
  <c r="C370" i="3"/>
  <c r="D368" i="3"/>
  <c r="C361" i="3"/>
  <c r="D379" i="3"/>
  <c r="B373" i="3"/>
  <c r="D362" i="3"/>
  <c r="B378" i="3"/>
  <c r="B376" i="3"/>
  <c r="C350" i="3"/>
  <c r="C374" i="3"/>
  <c r="C372" i="3"/>
  <c r="D358" i="3"/>
  <c r="B351" i="3"/>
  <c r="C366" i="3"/>
  <c r="D365" i="3"/>
  <c r="B364" i="3"/>
  <c r="B360" i="3"/>
  <c r="B357" i="3"/>
  <c r="C355" i="3"/>
  <c r="D354" i="3"/>
  <c r="D393" i="3"/>
  <c r="C352" i="3"/>
  <c r="D351" i="3"/>
  <c r="D386" i="3"/>
  <c r="D383" i="3"/>
  <c r="C382" i="3"/>
  <c r="D373" i="3"/>
  <c r="C371" i="3"/>
  <c r="D369" i="3"/>
  <c r="C368" i="3"/>
  <c r="C362" i="3"/>
  <c r="B382" i="3"/>
  <c r="D377" i="3"/>
  <c r="B371" i="3"/>
  <c r="D370" i="3"/>
  <c r="B368" i="3"/>
  <c r="B362" i="3"/>
  <c r="D361" i="3"/>
  <c r="C395" i="3"/>
  <c r="D394" i="3"/>
  <c r="C393" i="3"/>
  <c r="D392" i="3"/>
  <c r="B391" i="3"/>
  <c r="C389" i="3"/>
  <c r="D388" i="3"/>
  <c r="B387" i="3"/>
  <c r="C386" i="3"/>
  <c r="D385" i="3"/>
  <c r="B384" i="3"/>
  <c r="C383" i="3"/>
  <c r="C381" i="3"/>
  <c r="D380" i="3"/>
  <c r="B379" i="3"/>
  <c r="B377" i="3"/>
  <c r="C375" i="3"/>
  <c r="D374" i="3"/>
  <c r="C373" i="3"/>
  <c r="D372" i="3"/>
  <c r="B370" i="3"/>
  <c r="C369" i="3"/>
  <c r="C367" i="3"/>
  <c r="D366" i="3"/>
  <c r="B365" i="3"/>
  <c r="C363" i="3"/>
  <c r="B361" i="3"/>
  <c r="C359" i="3"/>
  <c r="B358" i="3"/>
  <c r="C356" i="3"/>
  <c r="D355" i="3"/>
  <c r="B354" i="3"/>
  <c r="C353" i="3"/>
  <c r="D352" i="3"/>
  <c r="D395" i="3"/>
  <c r="B394" i="3"/>
  <c r="B392" i="3"/>
  <c r="C390" i="3"/>
  <c r="D389" i="3"/>
  <c r="B388" i="3"/>
  <c r="B385" i="3"/>
  <c r="D381" i="3"/>
  <c r="B380" i="3"/>
  <c r="C378" i="3"/>
  <c r="C376" i="3"/>
  <c r="D375" i="3"/>
  <c r="B374" i="3"/>
  <c r="B372" i="3"/>
  <c r="D367" i="3"/>
  <c r="B366" i="3"/>
  <c r="C364" i="3"/>
  <c r="D363" i="3"/>
  <c r="C360" i="3"/>
  <c r="D359" i="3"/>
  <c r="C357" i="3"/>
  <c r="D356" i="3"/>
  <c r="B355" i="3"/>
  <c r="D353" i="3"/>
  <c r="B352" i="3"/>
  <c r="B329" i="3"/>
  <c r="C329" i="3"/>
  <c r="D329" i="3"/>
  <c r="B330" i="3"/>
  <c r="C330" i="3"/>
  <c r="D330" i="3"/>
  <c r="B331" i="3"/>
  <c r="C331" i="3"/>
  <c r="D331" i="3"/>
  <c r="B332" i="3"/>
  <c r="C332" i="3"/>
  <c r="D332" i="3"/>
  <c r="B333" i="3"/>
  <c r="C333" i="3"/>
  <c r="D333" i="3"/>
  <c r="B334" i="3"/>
  <c r="C334" i="3"/>
  <c r="D334" i="3"/>
  <c r="B335" i="3"/>
  <c r="C335" i="3"/>
  <c r="D335" i="3"/>
  <c r="B336" i="3"/>
  <c r="C336" i="3"/>
  <c r="D336" i="3"/>
  <c r="B337" i="3"/>
  <c r="C337" i="3"/>
  <c r="D337" i="3"/>
  <c r="B338" i="3"/>
  <c r="C338" i="3"/>
  <c r="D338" i="3"/>
  <c r="B313" i="3" l="1"/>
  <c r="D313" i="3"/>
  <c r="C313" i="3"/>
  <c r="B314" i="3"/>
  <c r="D314" i="3"/>
  <c r="C314" i="3"/>
  <c r="B315" i="3"/>
  <c r="D315" i="3"/>
  <c r="C315" i="3"/>
  <c r="B316" i="3"/>
  <c r="D316" i="3"/>
  <c r="C316" i="3"/>
  <c r="B317" i="3"/>
  <c r="D317" i="3"/>
  <c r="C317" i="3"/>
  <c r="B318" i="3"/>
  <c r="D318" i="3"/>
  <c r="C318" i="3"/>
  <c r="B319" i="3"/>
  <c r="D319" i="3"/>
  <c r="C319" i="3"/>
  <c r="B320" i="3"/>
  <c r="D320" i="3"/>
  <c r="C320" i="3"/>
  <c r="B327" i="3"/>
  <c r="D327" i="3"/>
  <c r="C327" i="3"/>
  <c r="B328" i="3"/>
  <c r="D328" i="3"/>
  <c r="C328" i="3"/>
  <c r="C321" i="3" l="1"/>
  <c r="D321" i="3"/>
  <c r="B323" i="3"/>
  <c r="C325" i="3"/>
  <c r="D324" i="3"/>
  <c r="C322" i="3"/>
  <c r="C326" i="3"/>
  <c r="D325" i="3"/>
  <c r="B324" i="3"/>
  <c r="D326" i="3"/>
  <c r="B325" i="3"/>
  <c r="C323" i="3"/>
  <c r="D322" i="3"/>
  <c r="B321" i="3"/>
  <c r="B326" i="3"/>
  <c r="C324" i="3"/>
  <c r="D323" i="3"/>
  <c r="B322" i="3"/>
  <c r="D312" i="3"/>
  <c r="C312" i="3"/>
  <c r="B312" i="3"/>
  <c r="B311" i="3" l="1"/>
  <c r="D311" i="3"/>
  <c r="C311" i="3"/>
  <c r="C310" i="3" l="1"/>
  <c r="D310" i="3"/>
  <c r="B310" i="3"/>
  <c r="C3" i="3"/>
  <c r="C4" i="3"/>
  <c r="C5" i="3"/>
  <c r="C6" i="3"/>
  <c r="C7" i="3"/>
  <c r="C8" i="3"/>
  <c r="C9" i="3"/>
  <c r="C10" i="3"/>
  <c r="C11" i="3"/>
  <c r="C12" i="3"/>
  <c r="C13" i="3"/>
  <c r="C14" i="3"/>
  <c r="C15" i="3"/>
  <c r="C17" i="3"/>
  <c r="C18" i="3"/>
  <c r="C19" i="3"/>
  <c r="C20" i="3"/>
  <c r="C21" i="3"/>
  <c r="C22"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72"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6" i="3"/>
  <c r="C137" i="3"/>
  <c r="C138" i="3"/>
  <c r="C139" i="3"/>
  <c r="C140" i="3"/>
  <c r="C141" i="3"/>
  <c r="C142" i="3"/>
  <c r="C143" i="3"/>
  <c r="C144" i="3"/>
  <c r="C145" i="3"/>
  <c r="C146" i="3"/>
  <c r="C147" i="3"/>
  <c r="C148" i="3"/>
  <c r="C149" i="3"/>
  <c r="C150" i="3"/>
  <c r="C151" i="3"/>
  <c r="C152" i="3"/>
  <c r="C153" i="3"/>
  <c r="C154" i="3"/>
  <c r="C155" i="3"/>
  <c r="C157" i="3"/>
  <c r="C158" i="3"/>
  <c r="C159" i="3"/>
  <c r="C160"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309" i="3"/>
  <c r="X8" i="1"/>
  <c r="C308" i="3" l="1"/>
  <c r="C301" i="3"/>
  <c r="C299" i="3"/>
  <c r="C286" i="3"/>
  <c r="C279" i="3"/>
  <c r="C269" i="3"/>
  <c r="C238" i="3"/>
  <c r="C237" i="3"/>
  <c r="C223" i="3"/>
  <c r="C291" i="3"/>
  <c r="C213" i="3"/>
  <c r="C296" i="3"/>
  <c r="C267" i="3"/>
  <c r="C259" i="3"/>
  <c r="C225" i="3"/>
  <c r="C305" i="3"/>
  <c r="C294" i="3"/>
  <c r="C272" i="3"/>
  <c r="C266" i="3"/>
  <c r="C250" i="3"/>
  <c r="C244" i="3"/>
  <c r="C242" i="3"/>
  <c r="C235" i="3"/>
  <c r="C228" i="3"/>
  <c r="C215" i="3"/>
  <c r="C211" i="3"/>
  <c r="C204" i="3"/>
  <c r="C198" i="3"/>
  <c r="C195" i="3"/>
  <c r="C282" i="3"/>
  <c r="C256" i="3"/>
  <c r="C205" i="3"/>
  <c r="C307" i="3"/>
  <c r="C303" i="3"/>
  <c r="C289" i="3"/>
  <c r="C284" i="3"/>
  <c r="C276" i="3"/>
  <c r="C270" i="3"/>
  <c r="C263" i="3"/>
  <c r="C255" i="3"/>
  <c r="C248" i="3"/>
  <c r="C240" i="3"/>
  <c r="C233" i="3"/>
  <c r="C287" i="3"/>
  <c r="C274" i="3"/>
  <c r="C220" i="3"/>
  <c r="C218" i="3"/>
  <c r="C200" i="3"/>
  <c r="C191" i="3"/>
  <c r="C273" i="3"/>
  <c r="C264" i="3"/>
  <c r="C261" i="3"/>
  <c r="C251" i="3"/>
  <c r="C201" i="3"/>
  <c r="C196" i="3"/>
  <c r="C192" i="3"/>
  <c r="C231" i="3"/>
  <c r="C224" i="3"/>
  <c r="C207" i="3"/>
  <c r="C297" i="3"/>
  <c r="C226" i="3"/>
  <c r="C302" i="3"/>
  <c r="C300" i="3"/>
  <c r="C298" i="3"/>
  <c r="C281" i="3"/>
  <c r="C280" i="3"/>
  <c r="C265" i="3"/>
  <c r="C262" i="3"/>
  <c r="C258" i="3"/>
  <c r="C253" i="3"/>
  <c r="C252" i="3"/>
  <c r="C247" i="3"/>
  <c r="C239" i="3"/>
  <c r="C222" i="3"/>
  <c r="C217" i="3"/>
  <c r="C210" i="3"/>
  <c r="C209" i="3"/>
  <c r="C203" i="3"/>
  <c r="C194" i="3"/>
  <c r="C306" i="3"/>
  <c r="C304" i="3"/>
  <c r="C295" i="3"/>
  <c r="C293" i="3"/>
  <c r="C292" i="3"/>
  <c r="C290" i="3"/>
  <c r="C288" i="3"/>
  <c r="C285" i="3"/>
  <c r="C283" i="3"/>
  <c r="C275" i="3"/>
  <c r="C271" i="3"/>
  <c r="C268" i="3"/>
  <c r="C260" i="3"/>
  <c r="C257" i="3"/>
  <c r="C246" i="3"/>
  <c r="C245" i="3"/>
  <c r="C243" i="3"/>
  <c r="C234" i="3"/>
  <c r="C221" i="3"/>
  <c r="C219" i="3"/>
  <c r="C216" i="3"/>
  <c r="C214" i="3"/>
  <c r="C212" i="3"/>
  <c r="C206" i="3"/>
  <c r="C202" i="3"/>
  <c r="C197" i="3"/>
  <c r="C193" i="3"/>
  <c r="C278" i="3"/>
  <c r="C277" i="3"/>
  <c r="C254" i="3"/>
  <c r="C249" i="3"/>
  <c r="C241" i="3"/>
  <c r="C236" i="3"/>
  <c r="C232" i="3"/>
  <c r="C230" i="3"/>
  <c r="C229" i="3"/>
  <c r="C227" i="3"/>
  <c r="C208" i="3"/>
  <c r="C199" i="3"/>
  <c r="C190" i="3"/>
  <c r="D3" i="3" l="1"/>
  <c r="D4" i="3"/>
  <c r="D5" i="3"/>
  <c r="D6" i="3"/>
  <c r="D7" i="3"/>
  <c r="D9" i="3"/>
  <c r="D10" i="3"/>
  <c r="D11" i="3"/>
  <c r="D12" i="3"/>
  <c r="D151" i="3"/>
  <c r="D154" i="3"/>
  <c r="D186" i="3"/>
  <c r="D300" i="3"/>
  <c r="D301" i="3"/>
  <c r="D302" i="3"/>
  <c r="D303" i="3"/>
  <c r="D304" i="3"/>
  <c r="D305" i="3"/>
  <c r="D306" i="3"/>
  <c r="D307" i="3"/>
  <c r="D308" i="3"/>
  <c r="D309" i="3"/>
  <c r="W8" i="1"/>
  <c r="D192" i="3" l="1"/>
  <c r="D275" i="3"/>
  <c r="D165" i="3"/>
  <c r="D137" i="3"/>
  <c r="D136" i="3"/>
  <c r="D126" i="3"/>
  <c r="D119" i="3"/>
  <c r="D100" i="3"/>
  <c r="D97" i="3"/>
  <c r="D91" i="3"/>
  <c r="D86" i="3"/>
  <c r="D80" i="3"/>
  <c r="D72" i="3"/>
  <c r="D48" i="3"/>
  <c r="D18" i="3"/>
  <c r="D14" i="3"/>
  <c r="D115" i="3"/>
  <c r="D69" i="3"/>
  <c r="D67" i="3"/>
  <c r="D182" i="3"/>
  <c r="D183" i="3"/>
  <c r="D179" i="3"/>
  <c r="D172" i="3"/>
  <c r="D169" i="3"/>
  <c r="D103" i="3"/>
  <c r="D94" i="3"/>
  <c r="D64" i="3"/>
  <c r="D57" i="3"/>
  <c r="D52" i="3"/>
  <c r="D43" i="3"/>
  <c r="D33" i="3"/>
  <c r="D25" i="3"/>
  <c r="D21" i="3"/>
  <c r="D176" i="3"/>
  <c r="D160" i="3"/>
  <c r="D155" i="3"/>
  <c r="D114" i="3"/>
  <c r="D108" i="3"/>
  <c r="D70" i="3"/>
  <c r="D62" i="3"/>
  <c r="D60" i="3"/>
  <c r="D46" i="3"/>
  <c r="D39" i="3"/>
  <c r="D28" i="3"/>
  <c r="D145" i="3"/>
  <c r="D78" i="3"/>
  <c r="D297" i="3"/>
  <c r="D291" i="3"/>
  <c r="D290" i="3"/>
  <c r="D278" i="3"/>
  <c r="D258" i="3"/>
  <c r="D247" i="3"/>
  <c r="D241" i="3"/>
  <c r="D220" i="3"/>
  <c r="D214" i="3"/>
  <c r="D210" i="3"/>
  <c r="D207" i="3"/>
  <c r="D203" i="3"/>
  <c r="D200" i="3"/>
  <c r="D196" i="3"/>
  <c r="D170" i="3"/>
  <c r="D167" i="3"/>
  <c r="D142" i="3"/>
  <c r="D138" i="3"/>
  <c r="D127" i="3"/>
  <c r="D121" i="3"/>
  <c r="D110" i="3"/>
  <c r="D73" i="3"/>
  <c r="D49" i="3"/>
  <c r="D184" i="3"/>
  <c r="D107" i="3"/>
  <c r="D98" i="3"/>
  <c r="D89" i="3"/>
  <c r="D81" i="3"/>
  <c r="D75" i="3"/>
  <c r="D59" i="3"/>
  <c r="D55" i="3"/>
  <c r="D38" i="3"/>
  <c r="D35" i="3"/>
  <c r="D30" i="3"/>
  <c r="D27" i="3"/>
  <c r="D23" i="3"/>
  <c r="D19" i="3"/>
  <c r="D15" i="3"/>
  <c r="D161" i="3"/>
  <c r="D177" i="3"/>
  <c r="D128" i="3"/>
  <c r="D122" i="3"/>
  <c r="D101" i="3"/>
  <c r="D279" i="3"/>
  <c r="D213" i="3"/>
  <c r="D286" i="3"/>
  <c r="D257" i="3"/>
  <c r="D202" i="3"/>
  <c r="D189" i="3"/>
  <c r="D292" i="3"/>
  <c r="D288" i="3"/>
  <c r="D284" i="3"/>
  <c r="D276" i="3"/>
  <c r="D271" i="3"/>
  <c r="D267" i="3"/>
  <c r="D250" i="3"/>
  <c r="D243" i="3"/>
  <c r="D240" i="3"/>
  <c r="D239" i="3"/>
  <c r="D229" i="3"/>
  <c r="D227" i="3"/>
  <c r="D225" i="3"/>
  <c r="D223" i="3"/>
  <c r="D221" i="3"/>
  <c r="D219" i="3"/>
  <c r="D206" i="3"/>
  <c r="D199" i="3"/>
  <c r="D143" i="3"/>
  <c r="D134" i="3"/>
  <c r="D113" i="3"/>
  <c r="D77" i="3"/>
  <c r="D41" i="3"/>
  <c r="D37" i="3"/>
  <c r="D287" i="3"/>
  <c r="D283" i="3"/>
  <c r="D273" i="3"/>
  <c r="D270" i="3"/>
  <c r="D268" i="3"/>
  <c r="D265" i="3"/>
  <c r="D244" i="3"/>
  <c r="D242" i="3"/>
  <c r="D237" i="3"/>
  <c r="D224" i="3"/>
  <c r="D217" i="3"/>
  <c r="D188" i="3"/>
  <c r="D298" i="3"/>
  <c r="D295" i="3"/>
  <c r="D293" i="3"/>
  <c r="D282" i="3"/>
  <c r="D280" i="3"/>
  <c r="D277" i="3"/>
  <c r="D272" i="3"/>
  <c r="D264" i="3"/>
  <c r="D262" i="3"/>
  <c r="D261" i="3"/>
  <c r="D259" i="3"/>
  <c r="D255" i="3"/>
  <c r="D254" i="3"/>
  <c r="D252" i="3"/>
  <c r="D248" i="3"/>
  <c r="D233" i="3"/>
  <c r="D232" i="3"/>
  <c r="D226" i="3"/>
  <c r="D198" i="3"/>
  <c r="D193" i="3"/>
  <c r="D190" i="3"/>
  <c r="D185" i="3"/>
  <c r="D181" i="3"/>
  <c r="D173" i="3"/>
  <c r="D171" i="3"/>
  <c r="D162" i="3"/>
  <c r="D152" i="3"/>
  <c r="D146" i="3"/>
  <c r="D130" i="3"/>
  <c r="D124" i="3"/>
  <c r="D118" i="3"/>
  <c r="D117" i="3"/>
  <c r="D102" i="3"/>
  <c r="D99" i="3"/>
  <c r="D96" i="3"/>
  <c r="D90" i="3"/>
  <c r="D82" i="3"/>
  <c r="D76" i="3"/>
  <c r="D68" i="3"/>
  <c r="D56" i="3"/>
  <c r="D36" i="3"/>
  <c r="D31" i="3"/>
  <c r="D24" i="3"/>
  <c r="D20" i="3"/>
  <c r="D17" i="3"/>
  <c r="D13" i="3"/>
  <c r="D153" i="3"/>
  <c r="D231" i="3"/>
  <c r="D216" i="3"/>
  <c r="D209" i="3"/>
  <c r="D205" i="3"/>
  <c r="D201" i="3"/>
  <c r="D164" i="3"/>
  <c r="D156" i="3"/>
  <c r="D148" i="3"/>
  <c r="D141" i="3"/>
  <c r="D139" i="3"/>
  <c r="D135" i="3"/>
  <c r="D132" i="3"/>
  <c r="D125" i="3"/>
  <c r="D120" i="3"/>
  <c r="D93" i="3"/>
  <c r="D92" i="3"/>
  <c r="D88" i="3"/>
  <c r="D87" i="3"/>
  <c r="D85" i="3"/>
  <c r="D84" i="3"/>
  <c r="D83" i="3"/>
  <c r="D66" i="3"/>
  <c r="D54" i="3"/>
  <c r="D51" i="3"/>
  <c r="D42" i="3"/>
  <c r="D32" i="3"/>
  <c r="D159" i="3"/>
  <c r="D150" i="3"/>
  <c r="D194" i="3"/>
  <c r="D256" i="3"/>
  <c r="D235" i="3"/>
  <c r="D218" i="3"/>
  <c r="D212" i="3"/>
  <c r="D299" i="3"/>
  <c r="D296" i="3"/>
  <c r="D294" i="3"/>
  <c r="D289" i="3"/>
  <c r="D285" i="3"/>
  <c r="D281" i="3"/>
  <c r="D274" i="3"/>
  <c r="D269" i="3"/>
  <c r="D266" i="3"/>
  <c r="D263" i="3"/>
  <c r="D260" i="3"/>
  <c r="D253" i="3"/>
  <c r="D251" i="3"/>
  <c r="D249" i="3"/>
  <c r="D246" i="3"/>
  <c r="D245" i="3"/>
  <c r="D238" i="3"/>
  <c r="D236" i="3"/>
  <c r="D234" i="3"/>
  <c r="D230" i="3"/>
  <c r="D228" i="3"/>
  <c r="D222" i="3"/>
  <c r="D215" i="3"/>
  <c r="D211" i="3"/>
  <c r="D208" i="3"/>
  <c r="D204" i="3"/>
  <c r="D197" i="3"/>
  <c r="D195" i="3"/>
  <c r="D191" i="3"/>
  <c r="D187" i="3"/>
  <c r="D180" i="3"/>
  <c r="D178" i="3"/>
  <c r="D175" i="3"/>
  <c r="D174" i="3"/>
  <c r="D168" i="3"/>
  <c r="D166" i="3"/>
  <c r="D163" i="3"/>
  <c r="D158" i="3"/>
  <c r="D147" i="3"/>
  <c r="D144" i="3"/>
  <c r="D140" i="3"/>
  <c r="D133" i="3"/>
  <c r="D131" i="3"/>
  <c r="D129" i="3"/>
  <c r="D123" i="3"/>
  <c r="D116" i="3"/>
  <c r="D112" i="3"/>
  <c r="D111" i="3"/>
  <c r="D109" i="3"/>
  <c r="D106" i="3"/>
  <c r="D105" i="3"/>
  <c r="D104" i="3"/>
  <c r="D95" i="3"/>
  <c r="D79" i="3"/>
  <c r="D74" i="3"/>
  <c r="D71" i="3"/>
  <c r="D65" i="3"/>
  <c r="D63" i="3"/>
  <c r="D61" i="3"/>
  <c r="D58" i="3"/>
  <c r="D53" i="3"/>
  <c r="D50" i="3"/>
  <c r="D47" i="3"/>
  <c r="D45" i="3"/>
  <c r="D44" i="3"/>
  <c r="D40" i="3"/>
  <c r="D34" i="3"/>
  <c r="D29" i="3"/>
  <c r="D26" i="3"/>
  <c r="D22" i="3"/>
  <c r="D157" i="3"/>
  <c r="D149" i="3"/>
  <c r="D8" i="3"/>
  <c r="B9" i="3" l="1"/>
  <c r="B10" i="3"/>
  <c r="B8" i="3" l="1"/>
  <c r="B309" i="3"/>
  <c r="B3" i="3" l="1"/>
  <c r="B4" i="3"/>
  <c r="B5" i="3"/>
  <c r="B6" i="3"/>
  <c r="B12" i="3"/>
  <c r="B90" i="3"/>
  <c r="B110" i="3"/>
  <c r="B118" i="3"/>
  <c r="B138" i="3"/>
  <c r="B182" i="3"/>
  <c r="V8" i="1"/>
  <c r="B47" i="3" l="1"/>
  <c r="B97" i="3"/>
  <c r="B93" i="3"/>
  <c r="B64" i="3"/>
  <c r="B109" i="3"/>
  <c r="B113" i="3"/>
  <c r="B92" i="3"/>
  <c r="B120" i="3"/>
  <c r="B89" i="3"/>
  <c r="B261" i="3"/>
  <c r="B255" i="3"/>
  <c r="B247" i="3"/>
  <c r="B237" i="3"/>
  <c r="B197" i="3"/>
  <c r="B188" i="3"/>
  <c r="B137" i="3"/>
  <c r="B123" i="3"/>
  <c r="B114" i="3"/>
  <c r="B87" i="3"/>
  <c r="B71" i="3"/>
  <c r="B63" i="3"/>
  <c r="B59" i="3"/>
  <c r="B55" i="3"/>
  <c r="B273" i="3"/>
  <c r="B105" i="3"/>
  <c r="B102" i="3"/>
  <c r="B96" i="3"/>
  <c r="B91" i="3"/>
  <c r="B78" i="3"/>
  <c r="B51" i="3"/>
  <c r="B44" i="3"/>
  <c r="B34" i="3"/>
  <c r="B81" i="3"/>
  <c r="B38" i="3"/>
  <c r="B26" i="3"/>
  <c r="B22" i="3"/>
  <c r="B18" i="3"/>
  <c r="B15" i="3"/>
  <c r="B260" i="3"/>
  <c r="B83" i="3"/>
  <c r="B176" i="3"/>
  <c r="B174" i="3"/>
  <c r="B80" i="3"/>
  <c r="B70" i="3"/>
  <c r="B294" i="3"/>
  <c r="B292" i="3"/>
  <c r="B259" i="3"/>
  <c r="B248" i="3"/>
  <c r="B46" i="3"/>
  <c r="B42" i="3"/>
  <c r="B296" i="3"/>
  <c r="B289" i="3"/>
  <c r="B279" i="3"/>
  <c r="B266" i="3"/>
  <c r="B262" i="3"/>
  <c r="B258" i="3"/>
  <c r="B252" i="3"/>
  <c r="B239" i="3"/>
  <c r="B236" i="3"/>
  <c r="B229" i="3"/>
  <c r="B227" i="3"/>
  <c r="B223" i="3"/>
  <c r="B221" i="3"/>
  <c r="B219" i="3"/>
  <c r="B210" i="3"/>
  <c r="B203" i="3"/>
  <c r="B199" i="3"/>
  <c r="B196" i="3"/>
  <c r="B192" i="3"/>
  <c r="B189" i="3"/>
  <c r="B179" i="3"/>
  <c r="B172" i="3"/>
  <c r="B141" i="3"/>
  <c r="B130" i="3"/>
  <c r="B125" i="3"/>
  <c r="B122" i="3"/>
  <c r="B119" i="3"/>
  <c r="B116" i="3"/>
  <c r="B112" i="3"/>
  <c r="B108" i="3"/>
  <c r="B99" i="3"/>
  <c r="B86" i="3"/>
  <c r="B76" i="3"/>
  <c r="B68" i="3"/>
  <c r="B66" i="3"/>
  <c r="B62" i="3"/>
  <c r="B58" i="3"/>
  <c r="B54" i="3"/>
  <c r="B49" i="3"/>
  <c r="B40" i="3"/>
  <c r="B37" i="3"/>
  <c r="B32" i="3"/>
  <c r="B29" i="3"/>
  <c r="B25" i="3"/>
  <c r="B21" i="3"/>
  <c r="B128" i="3"/>
  <c r="B306" i="3"/>
  <c r="B305" i="3"/>
  <c r="B303" i="3"/>
  <c r="B301" i="3"/>
  <c r="B290" i="3"/>
  <c r="B281" i="3"/>
  <c r="B274" i="3"/>
  <c r="B268" i="3"/>
  <c r="B256" i="3"/>
  <c r="B244" i="3"/>
  <c r="B235" i="3"/>
  <c r="B225" i="3"/>
  <c r="B217" i="3"/>
  <c r="B200" i="3"/>
  <c r="B132" i="3"/>
  <c r="B107" i="3"/>
  <c r="B104" i="3"/>
  <c r="B101" i="3"/>
  <c r="B95" i="3"/>
  <c r="B84" i="3"/>
  <c r="B74" i="3"/>
  <c r="B61" i="3"/>
  <c r="B57" i="3"/>
  <c r="B36" i="3"/>
  <c r="B31" i="3"/>
  <c r="B28" i="3"/>
  <c r="B24" i="3"/>
  <c r="B20" i="3"/>
  <c r="B14" i="3"/>
  <c r="B245" i="3"/>
  <c r="B216" i="3"/>
  <c r="B308" i="3"/>
  <c r="B282" i="3"/>
  <c r="B251" i="3"/>
  <c r="B231" i="3"/>
  <c r="B214" i="3"/>
  <c r="B211" i="3"/>
  <c r="B207" i="3"/>
  <c r="B198" i="3"/>
  <c r="B175" i="3"/>
  <c r="B140" i="3"/>
  <c r="B52" i="3"/>
  <c r="B302" i="3"/>
  <c r="B298" i="3"/>
  <c r="B295" i="3"/>
  <c r="B287" i="3"/>
  <c r="B271" i="3"/>
  <c r="B267" i="3"/>
  <c r="B241" i="3"/>
  <c r="B233" i="3"/>
  <c r="B224" i="3"/>
  <c r="B307" i="3"/>
  <c r="B304" i="3"/>
  <c r="B299" i="3"/>
  <c r="B293" i="3"/>
  <c r="B284" i="3"/>
  <c r="B283" i="3"/>
  <c r="B280" i="3"/>
  <c r="B272" i="3"/>
  <c r="B270" i="3"/>
  <c r="B264" i="3"/>
  <c r="B254" i="3"/>
  <c r="B253" i="3"/>
  <c r="B249" i="3"/>
  <c r="B246" i="3"/>
  <c r="B242" i="3"/>
  <c r="B240" i="3"/>
  <c r="B234" i="3"/>
  <c r="B232" i="3"/>
  <c r="B230" i="3"/>
  <c r="B228" i="3"/>
  <c r="B208" i="3"/>
  <c r="B205" i="3"/>
  <c r="B202" i="3"/>
  <c r="B201" i="3"/>
  <c r="B195" i="3"/>
  <c r="B193" i="3"/>
  <c r="B190" i="3"/>
  <c r="B187" i="3"/>
  <c r="B185" i="3"/>
  <c r="B183" i="3"/>
  <c r="B180" i="3"/>
  <c r="B178" i="3"/>
  <c r="B173" i="3"/>
  <c r="B139" i="3"/>
  <c r="B134" i="3"/>
  <c r="B133" i="3"/>
  <c r="B129" i="3"/>
  <c r="B124" i="3"/>
  <c r="B111" i="3"/>
  <c r="B106" i="3"/>
  <c r="B103" i="3"/>
  <c r="B100" i="3"/>
  <c r="B94" i="3"/>
  <c r="B85" i="3"/>
  <c r="B82" i="3"/>
  <c r="B75" i="3"/>
  <c r="B73" i="3"/>
  <c r="B67" i="3"/>
  <c r="B65" i="3"/>
  <c r="B60" i="3"/>
  <c r="B56" i="3"/>
  <c r="B53" i="3"/>
  <c r="B48" i="3"/>
  <c r="B45" i="3"/>
  <c r="B41" i="3"/>
  <c r="B35" i="3"/>
  <c r="B30" i="3"/>
  <c r="B27" i="3"/>
  <c r="B23" i="3"/>
  <c r="B19" i="3"/>
  <c r="B13" i="3"/>
  <c r="B238" i="3"/>
  <c r="B220" i="3"/>
  <c r="B215" i="3"/>
  <c r="B212" i="3"/>
  <c r="B191" i="3"/>
  <c r="B136" i="3"/>
  <c r="B17" i="3"/>
  <c r="B300" i="3"/>
  <c r="B297" i="3"/>
  <c r="B291" i="3"/>
  <c r="B269" i="3"/>
  <c r="B265" i="3"/>
  <c r="B263" i="3"/>
  <c r="B257" i="3"/>
  <c r="B250" i="3"/>
  <c r="B243" i="3"/>
  <c r="B226" i="3"/>
  <c r="B222" i="3"/>
  <c r="B218" i="3"/>
  <c r="B213" i="3"/>
  <c r="B209" i="3"/>
  <c r="B206" i="3"/>
  <c r="B204" i="3"/>
  <c r="B194" i="3"/>
  <c r="B186" i="3"/>
  <c r="B184" i="3"/>
  <c r="B181" i="3"/>
  <c r="B177" i="3"/>
  <c r="B135" i="3"/>
  <c r="B131" i="3"/>
  <c r="B127" i="3"/>
  <c r="B121" i="3"/>
  <c r="B117" i="3"/>
  <c r="B115" i="3"/>
  <c r="B98" i="3"/>
  <c r="B88" i="3"/>
  <c r="B79" i="3"/>
  <c r="B77" i="3"/>
  <c r="B72" i="3"/>
  <c r="B69" i="3"/>
  <c r="B50" i="3"/>
  <c r="B43" i="3"/>
  <c r="B39" i="3"/>
  <c r="B33" i="3"/>
  <c r="B11" i="3"/>
  <c r="B159" i="3"/>
  <c r="B152" i="3"/>
  <c r="B144" i="3"/>
  <c r="B168" i="3"/>
  <c r="B147" i="3"/>
  <c r="B169" i="3"/>
  <c r="B167" i="3"/>
  <c r="B165" i="3"/>
  <c r="B162" i="3"/>
  <c r="B158" i="3"/>
  <c r="B153" i="3"/>
  <c r="B150" i="3"/>
  <c r="B145" i="3"/>
  <c r="B142" i="3"/>
  <c r="B170" i="3"/>
  <c r="B166" i="3"/>
  <c r="B164" i="3"/>
  <c r="B161" i="3"/>
  <c r="B160" i="3"/>
  <c r="B157" i="3"/>
  <c r="B155" i="3"/>
  <c r="B151" i="3"/>
  <c r="B143" i="3"/>
  <c r="B148" i="3"/>
  <c r="B171" i="3"/>
  <c r="B163" i="3"/>
  <c r="B156" i="3"/>
  <c r="B154" i="3"/>
  <c r="B149" i="3"/>
  <c r="B146" i="3"/>
  <c r="B7" i="3"/>
  <c r="B126" i="3"/>
  <c r="B277" i="3"/>
  <c r="B285" i="3"/>
  <c r="B275" i="3"/>
  <c r="B286" i="3"/>
  <c r="B276" i="3"/>
  <c r="B288" i="3"/>
  <c r="B278" i="3"/>
  <c r="O22" i="3" l="1"/>
  <c r="N22" i="3"/>
  <c r="N19" i="3"/>
  <c r="N18" i="3"/>
  <c r="N15" i="3"/>
  <c r="M15" i="3"/>
  <c r="O15" i="3"/>
  <c r="L22" i="3"/>
  <c r="K22" i="3"/>
  <c r="M22" i="3"/>
  <c r="K15" i="3"/>
  <c r="M19" i="3"/>
  <c r="M18" i="3"/>
  <c r="K18" i="3"/>
  <c r="K19" i="3"/>
  <c r="L18" i="3"/>
  <c r="L15" i="3"/>
  <c r="L19" i="3"/>
  <c r="O19" i="3"/>
  <c r="O18" i="3"/>
  <c r="N26" i="3" l="1"/>
  <c r="O26" i="3"/>
  <c r="M26" i="3"/>
  <c r="L26" i="3"/>
  <c r="K26" i="3"/>
</calcChain>
</file>

<file path=xl/sharedStrings.xml><?xml version="1.0" encoding="utf-8"?>
<sst xmlns="http://schemas.openxmlformats.org/spreadsheetml/2006/main" count="23929" uniqueCount="6768">
  <si>
    <t>Человеческий фактор / компетенции</t>
  </si>
  <si>
    <t>Исполнительская дисциплина</t>
  </si>
  <si>
    <t>Оборудование</t>
  </si>
  <si>
    <t>Категория</t>
  </si>
  <si>
    <t>Советы по решению</t>
  </si>
  <si>
    <t>Коренная причина (ы) проблемы
* в случае описания "успеха" - не заполняется</t>
  </si>
  <si>
    <t>Этап работ</t>
  </si>
  <si>
    <t>Описание проблемы/ успеха</t>
  </si>
  <si>
    <t>№ п/п</t>
  </si>
  <si>
    <t>На каком этапе работ необходимо применить урок?</t>
  </si>
  <si>
    <t>Что случилось?</t>
  </si>
  <si>
    <t>Системы</t>
  </si>
  <si>
    <t>Критерии поиска</t>
  </si>
  <si>
    <t>Безопасность</t>
  </si>
  <si>
    <t>Организационные/ общие вопросы</t>
  </si>
  <si>
    <t>Взаимодействие</t>
  </si>
  <si>
    <t>Наименование (в произвольной форме)</t>
  </si>
  <si>
    <t xml:space="preserve">причины, связанные с человеком включают в себя факторы, обусловленные состоянием и возможностями человека. Например, это квалификация человека, его физическое состояние, опыт и пр. </t>
  </si>
  <si>
    <t xml:space="preserve">причины, связанные с методом работы заключают в себе то, каким образом, выполняется работа, а также все, что связано с производительностью и точностью выполняемых операций процесса или действий. </t>
  </si>
  <si>
    <t>Процесс/ метод</t>
  </si>
  <si>
    <t>причины, связанные с невыполнением работ в соответствии с какими-либо нормативными документами</t>
  </si>
  <si>
    <t>это все факторы, определяющие воздействие внешней среды на выполнение действий. Например, температура, освещенность, влажность и т.п.</t>
  </si>
  <si>
    <t>Внешняя среда</t>
  </si>
  <si>
    <t>Дисциплина / Направление</t>
  </si>
  <si>
    <t>наименование служб/ контрагентов</t>
  </si>
  <si>
    <t xml:space="preserve"> -</t>
  </si>
  <si>
    <t>Критерии поиска (ст. 3, 4, 5)</t>
  </si>
  <si>
    <t xml:space="preserve">Здания и сооружения/ конструкции </t>
  </si>
  <si>
    <t>Уточнение наименования (при необходимости) / поставщик</t>
  </si>
  <si>
    <t>Категория причины проблемы (ст.7)</t>
  </si>
  <si>
    <t>Службы заказчика / контрагенты: подрядчики СМР / ПНР / ЕР / вендоры / поставщики / другие</t>
  </si>
  <si>
    <t xml:space="preserve">ОТ и ПБ / Экономическая безопасность </t>
  </si>
  <si>
    <t xml:space="preserve">Механизмы </t>
  </si>
  <si>
    <t xml:space="preserve">Механизмы это все факторы, которые обусловлены оборудованием, машинами, приспособлениями, используемыми при выполнении действий. Например, состояние инструмента, состояние приспособлений и т.п.
</t>
  </si>
  <si>
    <t>Категория/Глава</t>
  </si>
  <si>
    <t>№</t>
  </si>
  <si>
    <t>Общее</t>
  </si>
  <si>
    <t>Сети связи (Phone/Tele)</t>
  </si>
  <si>
    <t>Внешняя среда / Человеческий фактор / компетенции</t>
  </si>
  <si>
    <t xml:space="preserve">1. Низкое качество работы или полное отсутствие радиосвязи в некоторых зданиях, сооружениях, технологических установках (особенно касается работы носимых РЭС) </t>
  </si>
  <si>
    <t>Проектирование</t>
  </si>
  <si>
    <t>На этапе составления ТЗ</t>
  </si>
  <si>
    <t>Механизмы (оборудование)</t>
  </si>
  <si>
    <t>2. Замечания к слышимости разговоров при использовании РЭС Hytera
(В сравнении с Моторолой от эксплуатации получили обратную связь, что качество звука (динамиков) в РЭС Моторола  лучше чем в РЭС Hytera)</t>
  </si>
  <si>
    <t>Проектирование / Закупка оборудования</t>
  </si>
  <si>
    <t>На этапе выбора оборудования</t>
  </si>
  <si>
    <t>3. При планировании системы радиосвязи не учтена потребность в обеспечении средствами радиосвязи ВГСО, Пожарные, Охрана, службы ПНР.
Потребность запланирована только на эксплуатацию.</t>
  </si>
  <si>
    <t>На этапе подготовки ТЗ</t>
  </si>
  <si>
    <t xml:space="preserve">4. Получение предписания от РОСКОМНАДЗОР в процессе эксплуатации системы, заведение дела об административном правонарушении в сфере связи в отношении ЗСНХ.
Риск получения предписания об остановке эксплуатации системы. 
</t>
  </si>
  <si>
    <t>Проектирование / ПНР</t>
  </si>
  <si>
    <t xml:space="preserve">за 8 месяцев до начала ПНР </t>
  </si>
  <si>
    <t>5. Низкое качество работы или полное отсутствие мобильной связи (голосовая связь, Интернет) в некоторых зданиях, сооружениях, технологических установках.
Особенно критично на этапе ПНР, когда этот сервис особенно востребован.</t>
  </si>
  <si>
    <t>Предпроектная проработка / Проектирование</t>
  </si>
  <si>
    <t>На стадии подготовки ТЗ</t>
  </si>
  <si>
    <t xml:space="preserve"> - Для проработки плановых мест установки базовых станций сотовой связи. Подготовки мест установки базовых станций в плане определения способов и условий монтажа, обеспечения коммуникаций и электропитания.</t>
  </si>
  <si>
    <t xml:space="preserve"> - Проработки технических решений по организации стабильного качества мобильной связи внутри зданий, сооружений и установок (IN DOOR)</t>
  </si>
  <si>
    <t xml:space="preserve"> - Разработке плана работ по строительству базовых станций операторов сотовой связи, с фиксацией договоренностей в договорах на оказание услуг сотовой связи.</t>
  </si>
  <si>
    <t xml:space="preserve"> - Иметь постоянный, быстро доступный резерв комплектов усилителей 3G/4G сигналов типа Cel-Fi Pro в количестве 15-20 шт. для обеспечения оперативной возможности усиления сигнала в местах с низким качеством.</t>
  </si>
  <si>
    <t>ОБ</t>
  </si>
  <si>
    <t>постоянно</t>
  </si>
  <si>
    <t xml:space="preserve"> - Договариваться с оператором о выделении на период строительства нескольких мобильных базовых станций или о возможности их мобилизации в кратчайшие сроки (1-2 недели).</t>
  </si>
  <si>
    <t xml:space="preserve">6. Плохая слышимость разговоров при использовании громкой связи 
</t>
  </si>
  <si>
    <t>6.1. Низкое качество оборудования (микрофонов и динамиков телефонных аппаратов (ТА) Yealink</t>
  </si>
  <si>
    <t>Системы ИТ и связи (СКС)</t>
  </si>
  <si>
    <t>1. Качество проектирования и реализация решений по ИТ-инфраструктуре и связи
Большое количество замечаний и проектных ошибок в части проектирования и реализации решений по ИТ инфраструктуре и связи (СКС, ЛВС, МСПД, ЦОД, системы связи)</t>
  </si>
  <si>
    <t>На стадии согласования технических решений</t>
  </si>
  <si>
    <t>2. Несоблюдение технических и нормативных требований Компании в области ИТ и ИБ со стороны проектировщика
- На некоторых объектах (титул 1304) подключение рабочих мест пользователей было запроектировано и реализовано посредством оптических линий и медиа конверторов. На этапе пуска решение не принято ИБ (нарушение требований ИБ и СТП) пришлось вносить изменения в проект и все переделывать (дополнительные временные и финансовые затраты)
- На некоторых объектах (титул 7450) подключение устройств системы единого времени (часы), корпоративного ТВ было выполнено с нарушением максимально допустимой длинны медных линий связи (90м). Пришлось вносить изменения в проект и заново все переделывать.</t>
  </si>
  <si>
    <t>На всем этапе проектирования</t>
  </si>
  <si>
    <t>На стадии подготовки ТЗ и согласования технических решений</t>
  </si>
  <si>
    <t>Видеонаблюдение</t>
  </si>
  <si>
    <t xml:space="preserve">Стадийность ввода в эксплуатацию вспомогательных систем 
</t>
  </si>
  <si>
    <t>1. Неготовность систем технологического (СТВН) и охранного видеонаблюдения к моменту начала основных пусконаладочных работ.
Данные системы были бы полезны для видеонаблюдения за поведением технологических объектов во время ПНР для оперативного обнаружения и предотвращения нештатных ситуаций. 
Выявления хищений и порчи оборудования.
Пришлось реализовывать временные решения (дополнительные временные и финансовые затраты)</t>
  </si>
  <si>
    <t>На стадии календарно-сетевого планирования ПИР/СМР/ ПНР по данным системам</t>
  </si>
  <si>
    <t>на стадии подготовки ТЗ</t>
  </si>
  <si>
    <t>Сети связи (ВОЛС, СКС, МСПД, телефония</t>
  </si>
  <si>
    <t xml:space="preserve">2. Неготовность систем ЛВС, ВОЛС, СКС, МСПД на некоторых объектах к началу ПНР и эксплуатации данных объектов.
Необходимо подключать рабочие места пользователей, а системы оказались не готовы.
Дополнительно неготовность данных систем негативно повлияла на сроки ПНР по другим зависимым системам  (часофикация, СТВН, КСБ, телефония, ПАГА)
</t>
  </si>
  <si>
    <t>На стадии календарно-сетевого планирования ПИР/СМР / ПНР по данным системам</t>
  </si>
  <si>
    <t>ИТ</t>
  </si>
  <si>
    <t xml:space="preserve">1. Отсутствие документа регламентирующего  100%  участия Заказчика в инспекциях
</t>
  </si>
  <si>
    <t>Предпроектная проработка</t>
  </si>
  <si>
    <t>1.1. Конфликт между требованиями ГОСТа  № 33259-2015, не допускающего повреждения присоединительных поверхностей (пункт 8.2), и стандартов ASME (ASME PCC-1 допускает выдачу в монтаж фланцев с повреждениями определенных размеров).</t>
  </si>
  <si>
    <t>1.1.1 Принять окончательное решение о применимости конкретного стандарта и внести соответствующий комментарий во все опросные листы по элементам трубной обвязки и оборудования.</t>
  </si>
  <si>
    <t>на стадии FEED</t>
  </si>
  <si>
    <t>КиОК</t>
  </si>
  <si>
    <t>1.2. Несвоевременный выпуск EP-подрядчиком ITP</t>
  </si>
  <si>
    <t>1.2.1 Включить в условия контрактов ЕР-подрядчиков поэтапную оплату за предоставление графиков/ITP или ответственность за срыв сроков их предоставления</t>
  </si>
  <si>
    <t>до стадии подписания договоров с ЕР-подрядчиком</t>
  </si>
  <si>
    <t>1.2.2 Включить в условия MDR выпуск ITP плана</t>
  </si>
  <si>
    <t>до утверждения MDR</t>
  </si>
  <si>
    <t>1.3. Невыполнение  ЕР-подрядчиком плановых сроков инспекций  в 6-ти недельных графиках инспекций, которые он направляет Заказчику, что ведет за собой неверное распределение ресурсов Заказчика на инспекции</t>
  </si>
  <si>
    <t xml:space="preserve">1.3.1 Предусмотреть в контракте ЕР-подрядчика периодичность выпуска и требования к формированию 6-ти недельного графика инспекций </t>
  </si>
  <si>
    <t>КиОК / Контрактное управление</t>
  </si>
  <si>
    <t>1.3.2 Предусмотреть требования и ответственность в договорах с ЕР-подрядчиками за невыполнение 6-ти недельного графика инспекций</t>
  </si>
  <si>
    <t>1.4. Отсутствие достаточного количества персонала для проведения инспекций из-за их загруженности</t>
  </si>
  <si>
    <t>1.4.1 Сформировать матрицу проведения инспекций по специалистам по профильному оборудованию, предусмотреть в рабочем времени сотрудников нормо-часы для проведения инспекций. 
Привлекать к инспекциям инспекторов TPI по рекомендации профильных специалистов</t>
  </si>
  <si>
    <t>в течение 3 месяцев после утверждения перечня критического оборудования</t>
  </si>
  <si>
    <t>1.5. Отсутствие точек контроля в "Hold" ITP</t>
  </si>
  <si>
    <t>1.5.1 Включить точки контроля "Hold"  в инспекции перед консервацией и упаковкой во все ITP и по поставкам элементов трубной обвязки и оборудования</t>
  </si>
  <si>
    <t>с начала выпуска ITP</t>
  </si>
  <si>
    <t>2. Инспекция ТМЦ непосредственно перед упаковкой, инспекция процесса упаковки и 100% контроль погрузки со стороны Заказчика не проводились</t>
  </si>
  <si>
    <t>2.1. Отсутствие инспекторов при проведении консервации оборудования и упаковки фланцев</t>
  </si>
  <si>
    <t>2.1.1 Разработать сквозной электронный чек-лист, в котором будут учтены все стадии движения оборудования с закреплением на каждой стадии ответственных за обеспечение результата</t>
  </si>
  <si>
    <t>2.2. Отсутствие компетенции в транспортировке оборудования подрядчиком</t>
  </si>
  <si>
    <t>2.2.1 Разработать и утвердить регламент транспортировки оборудования и материалов со склада Заказчика на "склад СМР подрядчика "</t>
  </si>
  <si>
    <t>2.3. Подрядчику необходимо разработать вид упаковки
 фланцев трубной обвязки и оборудования и согласовать с Заказчиком.</t>
  </si>
  <si>
    <t>2.3.1. Разработать надежную упаковку, 
исключающую повреждение уплотнения фланцев при транспортировке, хранении.</t>
  </si>
  <si>
    <t>за 3 месяца до первой поставки материалов и оборудования</t>
  </si>
  <si>
    <t xml:space="preserve">3. Отсутствие контроля условий транспортировки и хранения оборудования на складе подрядчиков </t>
  </si>
  <si>
    <t>3.1. Отсутствие в контракте обязательств Подрядчика в участии вскрытия упаковки перед проведением входного контроля, переконсервации оборудования на площадке</t>
  </si>
  <si>
    <t xml:space="preserve">3.1.1 Предусмотреть в контрактах участие ЕР-Подрядчика/Изготовителя в работах по вскрытию упаковки и переконсервации </t>
  </si>
  <si>
    <t>Контрактное управление / ДМТОиЛ</t>
  </si>
  <si>
    <t>На всем протяжение проекта</t>
  </si>
  <si>
    <t>4.1.1 Разработать матрицу ответственности к инструкции по проведению процедуры согласования и возможности изменения ITP планов с привлечением персонала ДУС, ППНР/ПНР и ОБ по направлениям</t>
  </si>
  <si>
    <t>не позднее завершения стадии FEED</t>
  </si>
  <si>
    <t>5. Отсутствие регламента взаимодействия по устранению замечаний, выявленных при проведении ВК</t>
  </si>
  <si>
    <t>5.1. Отсутствие в процедуре входного контроля разграничения ответственности за уведомление и коммуникацию с поставщиками</t>
  </si>
  <si>
    <t>5.1.1 Внести требуемые изменения по разграничению ответственности в процедуру проведения ВК</t>
  </si>
  <si>
    <t>до начала поставки оборудования</t>
  </si>
  <si>
    <t>5.1.2 Обеспечить ведение реестра входного контроля с фокусом на таговые единицы с описанием замечаний и их классификацией</t>
  </si>
  <si>
    <t>С начала ВК</t>
  </si>
  <si>
    <t>6. Бессистемное планирование размещения оборудования на складах и инспекций условий его хранения</t>
  </si>
  <si>
    <t>6.1. Отсутствие информации о том, при каких условиях нужно хранить элементы трубной обвязки и оборудование
6.2. Хранение оборудования без разделения по типам</t>
  </si>
  <si>
    <t xml:space="preserve">Предусмотреть обязанность ЕР-подрядчиков разработать на раннем этапе (по факту завершения FEED) концепцию складирования и хранения элементов трубной обвязки и оборудования на складе </t>
  </si>
  <si>
    <t>на стадии согласования и подписания ЕР-контракта</t>
  </si>
  <si>
    <t>7. Несвоевременное устранение замечаний по нарушениям условий хранения оборудования</t>
  </si>
  <si>
    <t>7.1. Недостаточный уровень исполнительской дисциплины</t>
  </si>
  <si>
    <t>7.1.1. Закрепить ответственность сотрудников за обеспечение устранения замечаний к условиям хранения с помощью установления соответствующих КПЭ</t>
  </si>
  <si>
    <t>Склад / ДМТОиЛ</t>
  </si>
  <si>
    <t>на всем протяжение проекта</t>
  </si>
  <si>
    <t>7.1.2 Фиксировать условия хранения в реестре при приеме груза с соответствующими условиями хранения</t>
  </si>
  <si>
    <t>за полгода до начала поступления оборудования на склад</t>
  </si>
  <si>
    <t>8. Нарушение регламента пуско-наладочных работ</t>
  </si>
  <si>
    <t>ПНР</t>
  </si>
  <si>
    <t>8.1. Недостаточный уровень исполнительской дисциплины</t>
  </si>
  <si>
    <t>8.1.1 Организовать проведение регулярных выборочных проверок знаний персонала заказчика и подрядчика при выполнении работ по ППНР/ПНР. Закрепить ответственность сотрудников с помощью установления соответствующих КПЭ</t>
  </si>
  <si>
    <t>ППНР / ПНР / ОБ</t>
  </si>
  <si>
    <t xml:space="preserve">9. Повреждения фланцев при монтаже трубопроводов и оборудования </t>
  </si>
  <si>
    <t>СМР</t>
  </si>
  <si>
    <t>9.1. Недостаточный уровень компетенций</t>
  </si>
  <si>
    <t>9.1.1 Обеспечить закрепление персонала Заказчика для курирования СМР</t>
  </si>
  <si>
    <t>СМР / ППНР / ПНР /  ФЭП / ОБ</t>
  </si>
  <si>
    <t>10. Отсутствие технических возможностей ремонтной базы для проточки (восстановления) присоединительных поверхностей</t>
  </si>
  <si>
    <t>10.1.Отсутствие необходимого персонала и инструмента для проведения ремонтов присоединительных поверхностей</t>
  </si>
  <si>
    <t>10.1.1 Предусмотреть заключение договора с подрядчиком по ремонту присоединительных поверхностей фланцев.</t>
  </si>
  <si>
    <t>начиная с нулевой стадии проекта</t>
  </si>
  <si>
    <t xml:space="preserve">10.1.2 Предусмотреть закупку инструмента и обучения персонала для ремонта присоединительных поверхностей фланцев небольших диаметров </t>
  </si>
  <si>
    <t>Контроль</t>
  </si>
  <si>
    <t>До начала поставки оборудования</t>
  </si>
  <si>
    <t xml:space="preserve">Общее </t>
  </si>
  <si>
    <t>Руководство проекта</t>
  </si>
  <si>
    <t>На всем протяжение процесса закупки</t>
  </si>
  <si>
    <t>до начала производства оборудования</t>
  </si>
  <si>
    <t>Во время проведения инспекций</t>
  </si>
  <si>
    <t>Проведение технических аудитов на предприятиях вендоров</t>
  </si>
  <si>
    <t>ДМТОиЛ / КиОК / ИТД / ОБ / ППНР / ПНР</t>
  </si>
  <si>
    <t>С момента проведения закупки</t>
  </si>
  <si>
    <t>Контроль за устранением выявленных замечаний на инспекциях</t>
  </si>
  <si>
    <t>ОЗХ</t>
  </si>
  <si>
    <t xml:space="preserve">1. Отсутствие единой электронной базы для рассмотрения и согласования технической документации. 
</t>
  </si>
  <si>
    <t>1.1. Отсутствие единого процесса по документообороту.</t>
  </si>
  <si>
    <t xml:space="preserve">
1.1.1. Формализация процесса, создание регламента.
</t>
  </si>
  <si>
    <t>на начальной стадии проекта</t>
  </si>
  <si>
    <t>1.1.2. Создание единого окна приема, обмена документации.</t>
  </si>
  <si>
    <t>1.1.3. Создание единой базы хранения.</t>
  </si>
  <si>
    <t>1.2. Отсутствие ответственных сотрудников за рассмотрение предоставляемой тех. документации поставщиком.</t>
  </si>
  <si>
    <t>1.2.1. Создание матрицы ответственности за рассмотрение и согласование документации.</t>
  </si>
  <si>
    <t>ИТД / ОБ</t>
  </si>
  <si>
    <t>На этапе контрактования</t>
  </si>
  <si>
    <t xml:space="preserve">2. Проведение ВК без техдокументации, либо проверка соответствия документации на этапе ВК </t>
  </si>
  <si>
    <t>2.1. Не во всех договорах указывают требование о предоставление тех. документации с поставкой оборудования.</t>
  </si>
  <si>
    <t>2.2. Не соблюдение поставщиками данных требований.</t>
  </si>
  <si>
    <t>2.1.2. Предусмотреть в контракте поставщика данные обязательства (требования), за неисполнение предусмотреть ответственность.</t>
  </si>
  <si>
    <t>На протяжении действия договора</t>
  </si>
  <si>
    <t>2.3. Отсутствие контроля со стороны сотрудника курирующего договор.</t>
  </si>
  <si>
    <t>2.1.3. Создание матрицы ответственности по технической документации.</t>
  </si>
  <si>
    <t>ДМТОиЛ</t>
  </si>
  <si>
    <t xml:space="preserve">2.4. Отсутствие единой электронной базы для рассмотрения и согласования технической документации. </t>
  </si>
  <si>
    <t>2.1.4. Создание единой базы хранения и обмена документации.</t>
  </si>
  <si>
    <t>2.5. Отсутствие ответственных сотрудников за рассмотрение предоставляемой тех. документации поставщиком.</t>
  </si>
  <si>
    <t>2.1.5. Создание матрицы ответственности за рассмотрение и согласование документации.</t>
  </si>
  <si>
    <t>3. Отсутствие / несвоевременное формирования "Архива"</t>
  </si>
  <si>
    <t>3.1. Отсутствие сформированного отдела по документообороту и Архив.</t>
  </si>
  <si>
    <t xml:space="preserve">3.1.1Формировать линейное подразделение документооборота в ОБ на начальном этапе проекта. </t>
  </si>
  <si>
    <t>Linde / TKIS / Technip</t>
  </si>
  <si>
    <t>Взаимодействие с ЕР подрядчиками по работе с  несоответствующей продукцией</t>
  </si>
  <si>
    <t>1. После выявления замечаний на инспекциях, замечания включаемые в отчет заказчика долгое время не принимались во внимание ЕР Подрядчиками и Вендорами.</t>
  </si>
  <si>
    <t>1.1. В контракте с EP-подрядчиками отсутствовало обязательное требование включать замечания Заказчика в отчеты подрядчиков, в результате чего замечания, включаемые в отчет заказчика долгое время не принимались во внимание ЕР Подрядчиками и Вендорами.</t>
  </si>
  <si>
    <t>1.1.1. Включить в договора с EP-подрядчиками обязательное требование вносить комментарии Заказчика в отчеты инспекторов подрядчика</t>
  </si>
  <si>
    <t>Контрактное управление</t>
  </si>
  <si>
    <t xml:space="preserve">2. Отсутствие контроля предоставления всех инспекционных отчетов EP-подрядчиков и контроля устранения выявленных несоответствий на инспекциях, где Заказчик участия не принимал. </t>
  </si>
  <si>
    <t>2.1. Большой объем работы/нехватка персонала для осуществления контроля</t>
  </si>
  <si>
    <t>2.1.1. Тесное взаимодействие с EP-подрядчиками по вопросам качества поставляемого оборудования. Организация постоянных совещаний для обсуждения проблемных вопросов.</t>
  </si>
  <si>
    <t>На протяжении всего проекта</t>
  </si>
  <si>
    <t xml:space="preserve">3. Один и тоже инспектор Заказчика участвовал в инспекциях различных заводов, зачастую несколько инспекторов инспектировали один завод  и каждый выдавал свои замечания. </t>
  </si>
  <si>
    <t>3.1. Отсутствие опыта организации инспектирования и ограниченная численность персонала, занятого в инспектировании оборудования.
3.2. Отсутствие закрепления инспекторов Заказчика за конкретными Заводами-изготовителями</t>
  </si>
  <si>
    <t>Закрепить конкретных сотрудников Заказчика за определёнными Вендорами с установлением личной ответственности за результат</t>
  </si>
  <si>
    <t>После предоставления Вендор-листа</t>
  </si>
  <si>
    <t>4. Выявляемые на входном контроле и строительной площадке во время СМР/ПНР замечания долгое время не устранялись ЕР подрядчиками.</t>
  </si>
  <si>
    <t xml:space="preserve"> - На этапе заключения контракта разработать процедуры взаимодействия с ЕР по вопросам управления несоответствующей продукции на всех этапах ее жизненного цикла (выявления замечаний на инспекциях/входном контроле/ на строительной площадке во время монтажа и проведения ПНР/после ввода в эксплуатацию).
 - Организовать внутренний процесс Заказчика по работе с выявленными на площадке строительства несоответствиями с определением ответственных за результат.</t>
  </si>
  <si>
    <t>С начала выпуска   ITP</t>
  </si>
  <si>
    <t xml:space="preserve">Входной контроль РКД на соответствие ОЛ </t>
  </si>
  <si>
    <t>Человеческий фактор / Компетенции</t>
  </si>
  <si>
    <t>На стадии разработки РД</t>
  </si>
  <si>
    <t>Проектный офис</t>
  </si>
  <si>
    <t>АСУТП и КИПиА</t>
  </si>
  <si>
    <t>Проектирование / ППНР</t>
  </si>
  <si>
    <t>1. Низкий уровень коммуникаций между субподрядными организациями. 
2. Недостаточный контроль со стороны ген проектировщика.</t>
  </si>
  <si>
    <t>На этапе рассмотрения и согласования РД</t>
  </si>
  <si>
    <t>ПАЗ</t>
  </si>
  <si>
    <t>Сокращение затрат на установку дублирующей арматуры</t>
  </si>
  <si>
    <t xml:space="preserve">Человеческий фактор / Компетенции </t>
  </si>
  <si>
    <t>На этапе разработки РД</t>
  </si>
  <si>
    <t>Электроснабжение</t>
  </si>
  <si>
    <t>Обеспечение устойчивости систем Электроснабжения</t>
  </si>
  <si>
    <t>На стадии разработки ПД</t>
  </si>
  <si>
    <t>Эстакады</t>
  </si>
  <si>
    <t>Высокая металлоемкость конструкций проходных кабельных галерей</t>
  </si>
  <si>
    <t xml:space="preserve"> - </t>
  </si>
  <si>
    <t>На этапе разработки ОТР</t>
  </si>
  <si>
    <t>Инженерные изыскания в части определения пучинистости грунтов</t>
  </si>
  <si>
    <t>На этапе ПД (инженерные изыскания)</t>
  </si>
  <si>
    <t>Технические решения принимаемые при проектировании Ж/Б резервуаров</t>
  </si>
  <si>
    <t>При проектировании гидротехнических сооружений в качестве базового решения применять монолитный железобетон.</t>
  </si>
  <si>
    <t>На этапе разработки ПОС</t>
  </si>
  <si>
    <t>Места временного накопления отходов</t>
  </si>
  <si>
    <t>Альтернативный способов подачи сырья на этап ПНР</t>
  </si>
  <si>
    <t>При проектировании учитывать этапность ввода объектов в эксплуатацию, при необходимости предусматривать альтернативные способы подачи сырья.</t>
  </si>
  <si>
    <t>Проектирование / МТО</t>
  </si>
  <si>
    <t>Определение платформенных поставщиков оборудования</t>
  </si>
  <si>
    <t>1. Позднее вовлечение МТО в процесс реализации проекта
2. Отсутствие баз данных стандартизированного оборудования от «доверенных» поставщиков</t>
  </si>
  <si>
    <t xml:space="preserve"> - раннее вовлечение МТО в процесс реализации проекта;
- создание баз данных стандартизированного оборудования от «доверенных» поставщиков;
- создание вендор-листов на оборудование и включение их в требования проекта;
- раннее выявление ключевого технологического оборудования/ключевых поставщиков, с включением их в требования проекта.
</t>
  </si>
  <si>
    <t>На этапе ОТР / ПД / РД</t>
  </si>
  <si>
    <t>Учет требований СТУ на стадии ПД</t>
  </si>
  <si>
    <t>Качество рабочей документации разрабатываемой субподрядчиками</t>
  </si>
  <si>
    <t>Принятие основных технических решений</t>
  </si>
  <si>
    <t>Да начала проектной работы</t>
  </si>
  <si>
    <t>На этапе формирования ТЗ</t>
  </si>
  <si>
    <t>Требования к составу РКД</t>
  </si>
  <si>
    <t>На стадии разработки ПД / РД</t>
  </si>
  <si>
    <t>Последовательность технологии проектирования</t>
  </si>
  <si>
    <t>На этапе разработки ПД и РД</t>
  </si>
  <si>
    <t>Требования к сопроводительной документации поставщика</t>
  </si>
  <si>
    <t xml:space="preserve">На этапе формирования ТЗ на поставку </t>
  </si>
  <si>
    <t>Начальная стадия разработки РД</t>
  </si>
  <si>
    <t xml:space="preserve">Контрактная стратегия по технологически сложным/непрофильным установкам </t>
  </si>
  <si>
    <t>На стадии разработки ОТР / ПД / РД</t>
  </si>
  <si>
    <t>Графики проектирования объектов</t>
  </si>
  <si>
    <t>На этапе рассмотрения РД</t>
  </si>
  <si>
    <t xml:space="preserve">Экструзия </t>
  </si>
  <si>
    <t>Обеспечение стабильной работы экструзионного оборудования</t>
  </si>
  <si>
    <t xml:space="preserve">1. Проблемы при настройке оборудования дозирования сыпучих продуктов 
- нестабильная работа дозаторов добавок
- донастройка расходомеров гранул в режиме эксплуатации
</t>
  </si>
  <si>
    <t>1.1 Недостаточный уровень компетенций представителей вендора</t>
  </si>
  <si>
    <t>ПНР / ОБ</t>
  </si>
  <si>
    <t>За 6 месяцев до начала ПНР</t>
  </si>
  <si>
    <t>1.1.2. Предусмотреть в договорах с вендорами право Заказчика на отказ от конкретных представителей вендора, в случае их неудовлетворительной работы. 
Обязать указывать это требование в договорах на поставку между ЕР-подрядчиками и вендорами</t>
  </si>
  <si>
    <t>на стадии согласования и подписания контракта</t>
  </si>
  <si>
    <t>1.2. Некорректное планирование графика присутствия вендора, как следствие, некорректное планирование бюджета</t>
  </si>
  <si>
    <t>1.2.1. Обеспечить своевременный вызов вендора на площадку</t>
  </si>
  <si>
    <t xml:space="preserve">на всем протяжение ПНР </t>
  </si>
  <si>
    <t>1.3.Отсутствие в поставке оборудования на ПНР достаточного количества ЗИП</t>
  </si>
  <si>
    <t>1.3.1. При формировании перечня ЗИП на ПНР учитывать статистику Crash Procurement / OSD предыдущих проектов (ЗСНХ)</t>
  </si>
  <si>
    <t>ОБ / ПНР / КиОК / Контрактное управление</t>
  </si>
  <si>
    <t>на этапе формирования бюджета ПНР</t>
  </si>
  <si>
    <t>1.4. Недостаточный уровень компетенций персонала Заказчика</t>
  </si>
  <si>
    <t>1.4.1. Обеспечить постоянное присутствие представителей Заказчика при проведении работ вендором</t>
  </si>
  <si>
    <t>завершение СМР, период ПНР</t>
  </si>
  <si>
    <t>4.2. Закрепить ответственность сотрудников с помощью установления соответствующих КПЭ</t>
  </si>
  <si>
    <t xml:space="preserve">1.5. Отсутствие детальной проработки на уровне базового проектирования с учетом рынка </t>
  </si>
  <si>
    <t>до окончания FEED</t>
  </si>
  <si>
    <t>2. На ЗСНХ питатели добавок для экструзии рассчитаны на дозирование только CSB смесей. Дозирование индивидуальных добавок не предусмотрено. Большое количество смесей добавок для загрузки, низкая вариативность при смене марочного ассортимента. Риск отсутствия на рынке готовых смесей при внедрении новых марок на производстве</t>
  </si>
  <si>
    <t>2.1. Ошибка проектирования</t>
  </si>
  <si>
    <t xml:space="preserve">2.1.1. Обеспечить возможность подачи питателями экструзионных добавок как индивидуальных смесей так и предварительно смешанных клиентских смесей (преблендов) </t>
  </si>
  <si>
    <t>3.1. Ошибка проектирования</t>
  </si>
  <si>
    <t>3.1.1 С целью исключения необходимости останова линии грануляции для чистки теплообменника воды грануляции, необходимо предусмотреть проектом резервный теплообменник пластинчатого типа.</t>
  </si>
  <si>
    <t>4. На ЗСНХ в проектной документации отсутствует схема регулирования pH воды грануляции. Предотвращение коррозии оборудования экструдера. Улучшение режима грануляции полимера</t>
  </si>
  <si>
    <t>4.1. Ошибка проектирования</t>
  </si>
  <si>
    <t>4.1.1 Предусмотреть схему автоматического регулирования pH воды грануляции</t>
  </si>
  <si>
    <t>5. При выполнении марочного перехода необходимо вручную выставлять норму расхода каждого компонента системы дозирования аддитивов, что кратно повышает вероятность ошибки</t>
  </si>
  <si>
    <t>5.1.1 При формирования требований к системе управления учесть разработку программируемых алгоритмов для формирования рецептур стабилизации для марок полиолефинов</t>
  </si>
  <si>
    <t>на этапе проектирования DCS</t>
  </si>
  <si>
    <t>6. Недостижение качества нарезки гранул (Образование трещин на фильере)</t>
  </si>
  <si>
    <t>6.1. Не компетентная команда вендоров</t>
  </si>
  <si>
    <t>6.1.1 Предусмотреть в контрактах упрощенный механизм замены представителей вендоров по заявке заказчика</t>
  </si>
  <si>
    <t>до подписания ЕР-контрактов</t>
  </si>
  <si>
    <t>6.2. Отсутствие достаточного количества запасных фильер</t>
  </si>
  <si>
    <t>6.2.1 При формировании ЗИП для экструдеров необходимо обеспечить для каждой машины минимум 3 фильеры (одна на позиции, две в ЗИП)</t>
  </si>
  <si>
    <t>система оборотной воды</t>
  </si>
  <si>
    <t>1. В ЗСНХ на установках газофазной полимеризации по технологии Innovene G применен открытый контур охлаждения реакторов полимеризации оборотной водой. Приводит к проблемам: 
- Затраты на химическую чистку межтрубного пространства холодильника 31/32-Е-4000
- Коррозия трубных досок и трубок холодильника 31/32-Е-4000 в результате регулярных химических чисток
- Внеплановые остановки на химическую чистку (чаще чем 1 раз в 4 года) холодильника 31/32-Е-4000 в результате загрязнения межтрубного пространства оборотной водой</t>
  </si>
  <si>
    <t>1.1 Не учтено низкое качество оборотной воды при проектировании газофазных установок полимеризации и межремонтный пробег 1 раз в 4-ре года</t>
  </si>
  <si>
    <t>1.1.1 При проектировании предусматривать закрытые контуры охлаждения с использованием в качестве теплоносителя деминерализованной воды или парового конденсата. Теплосъем через пластинчатый теплообменник оборотной водой</t>
  </si>
  <si>
    <t>2. Большая длина тупиковых участков  и байпасных линий. Замерзание тупиковых участков.  Увеличение длины теплоспутников и мощности электрообогрева.</t>
  </si>
  <si>
    <t>2.1. При проектировании не учтены особенности эксплуатации трубопроводов при низких температурах</t>
  </si>
  <si>
    <t>Общие технологические системы</t>
  </si>
  <si>
    <t>Применение уникальных технических решений для идентичных технологических систем на установках</t>
  </si>
  <si>
    <t>1. В ЗСНХ для четырех пропиленовых холодильных установок на производствах полиэтилена предусмотрена заправка цикла хладогентом из баллонов или автоцистерн. 
Дополнительные затраты (CAPEX) на монтаж линии. Постоянные затраты на заполнение пропиленом холодильных установок от баллонов (в случае если трубопровод не будет смонтирован).
Вынужденный простой установки полимеризации в случае аварийной остановки холодильной установки со сбросом пропилена на факел на время заправки из баллонов</t>
  </si>
  <si>
    <t>1.1 На этапе проектирования не проведена работа по оптимизации интерфейсных решений между производствами ЗСНХ</t>
  </si>
  <si>
    <t>1.1.1 Предусмотреть подачу пропилена по трубопроводу с установки пиролиз</t>
  </si>
  <si>
    <t>2. На ЗСНХ предусмотрены для пиролиза узел приготовления раствора гликоля, на полиэтилене предусмотрено применение готового антифриза на основе этиленгликоля с добавлением антикоррозионной присадки, на полиприлена готовый антифриз на основе пропиленгликоля. Закупка широкой номенклатуры химпродукции.</t>
  </si>
  <si>
    <t>2.1 На этапе проектирования не проведена работа по оптимизации интерфейсных решений между производствами ЗСНХ</t>
  </si>
  <si>
    <t>2.1.1 Предусмотреть проектом применение одной общей системы с использованием одного типа антифриза</t>
  </si>
  <si>
    <t>3.1 На этапе проектирования не проведена работа по оптимизации интерфейсных решений между производствами ЗСНХ</t>
  </si>
  <si>
    <t>Факельные системы</t>
  </si>
  <si>
    <t>Проектирование факельных систем</t>
  </si>
  <si>
    <t>1. На ЗСНХ спроектированы 3 отдельные факельные установки (факельные стволы) на полимерных производствах. Большая площадь необходимая для размещения факельных стволов (влияние на CAPEХ ); Используется в 3 раза большее кол-во оборудования.</t>
  </si>
  <si>
    <t>1.1.1 Необходимо спроектировать одну общую факельную установку для всех полимерных установок.</t>
  </si>
  <si>
    <t>2. Высокая температура отработанного азота регенерации на установке очистки этилена, сбрасываемого в факельный коллектор (выше 200 град.С). Нарушение норм и правил РФ в области ПБ. Снижение OPEX за счет рекуперативного теплообменника (снижение потребления электроэнергии)</t>
  </si>
  <si>
    <t>2.1.1 Установка рекуперативного теплообменника до электроподогревателя (аналогично установке очистки изобутана и изопентана СИБТ) или применение оребренных воздушных холодильников</t>
  </si>
  <si>
    <t>ТЭАЛ</t>
  </si>
  <si>
    <t>Проектирование систем алюмоорганики</t>
  </si>
  <si>
    <t>1. На ЗСНХ в зданиях приема и дозирования ТЭА предусматривается прием контейнеров типа С-430, что с учетом производительностей установок полимеризации приводит к необходимости частой замены контейнеров. Данная операция является работой повышенной опасности с применением пирофорных соединений.  Потенциально опасные работы с использованием пирофорных соединений.</t>
  </si>
  <si>
    <t>1.1.1 Предусмотреть возможность использования для транспортировки алкилов металлов контейнер большего объема (типа С 1980).</t>
  </si>
  <si>
    <t>до окончания проектирования</t>
  </si>
  <si>
    <t>2. На ЗСНХ проектом было предусморено не отапливаемое здание. Потенциально опасные работы с использованием пирофорных соединений в условиях пониженных температур;
Риски прекращения подачи ТЭА в процесс полимеризации в результате увеличения вязкости ТЭА при низких температурах.
Необходимость использования электрических одеял весом более 100 кг для подогрева контейнеров с ТЭА.</t>
  </si>
  <si>
    <t>2.1.1 Для узлов разгрузки и дозирования алкилов металлов предусмотреть здание закрытого типа с электрическим обогревом через приточно-вытяжную вентиляцию.</t>
  </si>
  <si>
    <t>3. На ЗСНХ предусмотрены ямы для сбора и сжигания розливов ТЭА снаружи здания ТЭА. Существует вероятность попадания влаги в ямы что недопустимо при контакте воды с ТЭА. Необходимость восстановления окрасочного покрытия фасада здания ТЭА при сжигании розливов</t>
  </si>
  <si>
    <t>3.1.1 Предусмотреть бассейн встроенный в здание разгрузки и дозирования алкилов с футеровкой огнеупорным кирпичом, аналогично решению принятому на производстве полипропилена СИБТ.</t>
  </si>
  <si>
    <t>Полиэтилен</t>
  </si>
  <si>
    <t>ОВКВ</t>
  </si>
  <si>
    <t>ГПМ</t>
  </si>
  <si>
    <t>Эксплуатация</t>
  </si>
  <si>
    <t>локальные панели управления</t>
  </si>
  <si>
    <t>1. Несоответствие качества входных потоков (изопентан, изобутан, азот) требованиям Лицензиара, а также требованиям, предусмотренным базовым проектом  Ухудшение качества готовой продукции.
Увеличение расхода катализатора.
Отказ Лицензиара от Лицензионных гарантий</t>
  </si>
  <si>
    <t>1.1 Ошибка проектирования при составлении требований качества сырья и энергоресурсов интерфейсов</t>
  </si>
  <si>
    <t>2. Установка УГП на ОЗХ не предусматривала возможности приема от факельных сепараторов установок полиэтилена СУГ. Возможность возникновения аварийной ситуации на УГП при поступлении СУГ в емкости работающие под атмосферным давлением.
Возникновение аварийной ситуации по причине переполнения факельного сепаратора в пределах границ установок полиэтилена.</t>
  </si>
  <si>
    <t>2.1. Ошибка проектирования при составлении требований качества сырья и энергоресурсов интерфейсов</t>
  </si>
  <si>
    <t>2.1.1 Необходимо предусмотреть в проекте факельных сепараторов находящихся в пределах границ установки паровых змеевиков способных обеспечивать выпаривание СУГ из сепараторов.</t>
  </si>
  <si>
    <t>3. Не соответствие количества откачиваемых жидких углеводородов с установок полиэтилена с производительностью  УГП. Риски аварийной остановки установок полиэтилена в результате переполнения приемной емкости на УГП или в результате аварийной остановки одной из печей УГП</t>
  </si>
  <si>
    <t>3.1. Ошибка проектирования при составлении требований качества сырья и энергоресурсов интерфейсов</t>
  </si>
  <si>
    <t>3.1.1 Рассмотреть возможность откачки жидких углеводородов с установок полиэтилена на установку пиролиза</t>
  </si>
  <si>
    <t>1. Большая территории установок полиэтилена была предусмотрена под засыпку щебеночным покрытием. Не эстетичный вид щебеночного покрытия; Дополнительные трудозатраты на удаление травы, мусора из щебеночного покрытия.</t>
  </si>
  <si>
    <t>1.1 При проектировании не учтены особенности эксплуатации и поддержания порядка на открытых установках</t>
  </si>
  <si>
    <t>2. Отсутствуют пункты обогрева и санузлы на территории установок полиэтилена.</t>
  </si>
  <si>
    <t>2.1.1 Предусмотреть пункты обогрева и санузлы на территории установок полиэтилена. Пункты обогрева с телефоном, точками подключения к корп-сети, комнатой приема пищи, зарядной станцией для раций</t>
  </si>
  <si>
    <t>3. Отсутствуют места для временного хранения масел на доливку и отработанных масел.</t>
  </si>
  <si>
    <t>3.1. При проектировании не учтена необходимость хранения запаса масел на доливки во время эксплуатации</t>
  </si>
  <si>
    <t>3.1.1 Предусмотреть места для временного хранения масел на доливку отработанных масел.</t>
  </si>
  <si>
    <t>4. Отсутствуют места для временного хранения мелкого ЗИП, прокладок, инструмента, технических манометров, термометров</t>
  </si>
  <si>
    <t>4.1. При проектировании не учтена необходимость хранения запаса прокладок, инструмента, мелкого ЗИП, технических манометров термометров, подменного фонда огнетушителей</t>
  </si>
  <si>
    <t>4.1.1 Предусмотреть места для временного хранения запаса прокладок, инструмента, мелкого ЗИП, технических манометров термометров, подменного фонда огнетушителей</t>
  </si>
  <si>
    <t>до окончания проектирования, СМР</t>
  </si>
  <si>
    <t>Полимеры</t>
  </si>
  <si>
    <t>Проектирование и устройство кабельных лотков</t>
  </si>
  <si>
    <t>Соблюдение требований интерфейсов технологических установок</t>
  </si>
  <si>
    <t>ИТД</t>
  </si>
  <si>
    <t>Человеческий фактор / Компетенции / Исполнительская дисциплина</t>
  </si>
  <si>
    <t>ПНР / Эксплуатация</t>
  </si>
  <si>
    <t>Загрузка и дозирование сухого коагулянта ВОС</t>
  </si>
  <si>
    <t>ИТД / ОБ / Проектная организация</t>
  </si>
  <si>
    <t xml:space="preserve">На стадии разработки РД
</t>
  </si>
  <si>
    <t>На этапе согласования ТКП / выбора поставщика оборудования</t>
  </si>
  <si>
    <t>5. Недостаточная автоматизация процесса</t>
  </si>
  <si>
    <t>6. Срыв сроков монтажа греющего кабеля и изоляции и cмещение графика проведения ПНР</t>
  </si>
  <si>
    <t>ППНР / ПНР</t>
  </si>
  <si>
    <t>1.1. Низкая проработка проектных решений 
(При разработке РД не учитывалась высокая трудоемкость выполнения операций по приготовлению коагулянта)</t>
  </si>
  <si>
    <t>1.1.1. При разработке проектной документации предусмотреть узел дозирования коагулянта, предусматривающий работу как на сухом, так и на жидком коагулянте</t>
  </si>
  <si>
    <t xml:space="preserve">1.2. Отсутствие опыта работы с подобным типом оборудования 
</t>
  </si>
  <si>
    <t xml:space="preserve">1.2.1.  Ознакомление с опытом эксплуатации оборудования на реализованных объектах поставщика </t>
  </si>
  <si>
    <t>СИБТ. Епанчинский водозабор.</t>
  </si>
  <si>
    <t xml:space="preserve">Выбор типа и поставщика насосов </t>
  </si>
  <si>
    <t>1. Несоответствие  кавитационного запаса поставленных насосных агрегатов требованиям опросного листа</t>
  </si>
  <si>
    <t>1.1. Выбор оборудования исходя из стоимостных приоритетов.</t>
  </si>
  <si>
    <t>1.1.1. При выборе ключевого оборудования выбирать надежных производителей.</t>
  </si>
  <si>
    <t>1.1.2. Выбирать поставщиков оборудования, зарекомендовавших себя на идентичных объектах.</t>
  </si>
  <si>
    <t>Использование новых прогрессивных технологий в части ВОС</t>
  </si>
  <si>
    <t xml:space="preserve">1. Недостижение проектной производительности фильтров.
Регулярная забивка кассет фильтров.
</t>
  </si>
  <si>
    <t>1.1. Применение неопробованной технологии.</t>
  </si>
  <si>
    <t>1.1.1. При выборе новых прогрессивных технологий  опираться на положительный опробованный опыт эксплуатации  идентичных (схожих) объектов.</t>
  </si>
  <si>
    <t>1.2. Выбор оборудования исходя из стоимостных приоритетов.</t>
  </si>
  <si>
    <t>Обеспечение надежности работы системы оборотного водоснабжения</t>
  </si>
  <si>
    <t xml:space="preserve">1. Возникновение гидроудара со смещением водоводов на эстакаде при внеплановом останове насосов водоблока. </t>
  </si>
  <si>
    <t>1.1. Низкая проработка проектных решений 
(При разработке РД не произведена проверка устойчивости системы к гидроудару, не предусмотрены компенсирующие мероприятия)</t>
  </si>
  <si>
    <t>Водооборотная система</t>
  </si>
  <si>
    <t xml:space="preserve">2. Механические загрязнения, посторонние предметы в системе оборотного водоснабжения
Сильное загрязнение фильтров в контурах оборотного водоснабжения в период ПНР </t>
  </si>
  <si>
    <t>СМР/ППНР/ПНР</t>
  </si>
  <si>
    <t>2.1. Отсутствие контроля за качеством монтажа - удалению грязи из трубопроводов перед сборкой контуров.</t>
  </si>
  <si>
    <t>2.1.1. В период СМР организовать  предъявление участков/контуров представителям эксплуатации.</t>
  </si>
  <si>
    <t>2.2. Не выполнялись в полном объеме работы по гидравлической очистке трубопроводов.</t>
  </si>
  <si>
    <t>2.2.1. Разработать программу гидравлической очистки контуров и предъявление с актированием чистоты.</t>
  </si>
  <si>
    <t>Резервуары противопожарного запаса воды / резервуары технической воды / Котельная / Многосекционная градирня</t>
  </si>
  <si>
    <t>Применение бессвайных оснований фундаментов</t>
  </si>
  <si>
    <t>1. Риск осадки фундаментов оборудования выше допустимых проектных значений.
Выбор бессвайного типа фундамента на объекте: резервуары противопожарного запаса воды 6522; резервуары технической воды 6523; Котельная 7490; Многосекционная градирня 6201</t>
  </si>
  <si>
    <t>1.1. Не учтен опыт проектирования и эксплуатации аналогичных объектов.
Не учтена стратегическая важность объектов.</t>
  </si>
  <si>
    <t>1.1.1. При выборе типа фундамента учитывать:
- Опыт проектирования аналогичных сооружений в других проектных организациях.
- Опыт эксплуатации сооружений с аналогичным видом фундамента.
- Предусматривать компенсационные мероприятия на случай усадки свыше допустимых норм.</t>
  </si>
  <si>
    <t>Возможность реализации полупродуктов, отходов.</t>
  </si>
  <si>
    <t xml:space="preserve">1. Сжигание тяжелой смолы пиролиза.
Проектом предусмотрена утилизация высокомаржинального продукта - тяжелой смолы пиролиза на установке генерации пара.
Упущенная прибыль от реализации.
Неэффективные затраты на строительство УГП, дополнительные затраты на строительство эстакады налива. </t>
  </si>
  <si>
    <t>1.1. Неудовлетворительная проработка вопроса возможности реализации полупродуктов на стадии проектирования.</t>
  </si>
  <si>
    <t>1.1.1. При проектировании детально рассматривать возможность реализации или дальнейшего передела всех полупродуктов, отходов.</t>
  </si>
  <si>
    <t>Схема для загрузки порошка для обкатки экструзии, чистки реакторов полимеризации и первого пуска установки</t>
  </si>
  <si>
    <t>Обеспечение работы компрессоров при переключениях резервируемого оборудования</t>
  </si>
  <si>
    <t>Обеспечение работоспособности системы электрообогрева (влияние на работу технологического оборудования)</t>
  </si>
  <si>
    <t xml:space="preserve"> На стадии получения РД и РКД </t>
  </si>
  <si>
    <t>ДУС</t>
  </si>
  <si>
    <t>Постоянно при СМР</t>
  </si>
  <si>
    <t>На стадии планирования</t>
  </si>
  <si>
    <t>ИТД / ДУС / ППНР / ПНР</t>
  </si>
  <si>
    <t>2.2. Некачественный монтаж линий обогрева</t>
  </si>
  <si>
    <t>1.1.1. На этапе проектирования проверять корректность выбора автоматических выключателей на соответствие нагрузкам</t>
  </si>
  <si>
    <t xml:space="preserve">3.1.1. Внести в 9000 спецификацию требование поставки греющего минерального кабеля подготовленными строительными длинами </t>
  </si>
  <si>
    <t>3.2. Отсутствие квалифицированного персонала для разделки кабельной продукции</t>
  </si>
  <si>
    <t>5.1. Необходимость электрообогрева до момента завершения ПНР и подключению к РСУ верхнего уровня.</t>
  </si>
  <si>
    <t>6.1. Совмещенные работы при выполнении СМР 
(вынуждены оставлять открытые участки)</t>
  </si>
  <si>
    <t>7.2. Отсутствие обученного персонала, которая наносит изоляцию</t>
  </si>
  <si>
    <t>7.3. Применение в качестве съемной изоляции металлических коробов</t>
  </si>
  <si>
    <t>Обеспечения качества проектирования в части ИТ</t>
  </si>
  <si>
    <t>ОТ и ПБ</t>
  </si>
  <si>
    <t xml:space="preserve">Предотвращение нештатных ситуаций
</t>
  </si>
  <si>
    <t>Процесс / метод</t>
  </si>
  <si>
    <t>1.1. Неверные действия при совмещении большого количества работ повышенной опасности в условиях СМР/ППНР/ПНР и эксплуатации в одной зоне</t>
  </si>
  <si>
    <t xml:space="preserve">1.1.1. Разработать и внедрить процедуру  безопасного производства совмещенных работ 
</t>
  </si>
  <si>
    <t>ДУС / ППНР / ПНР / ОБ</t>
  </si>
  <si>
    <t xml:space="preserve">На стадии разработки проекта по строительству и программ ПНР с учетом принятия рабочих сред при проведении  работ  </t>
  </si>
  <si>
    <t>1.1.2 Провести обучение процедуре SIMOPS собственных сотрудников, сотрудников подрядных организаций, вновь пришедших на площадку в условиях СМР/ППНР/ПНР в одной зоне</t>
  </si>
  <si>
    <t>До начала проведения работ SIMOPS</t>
  </si>
  <si>
    <t xml:space="preserve">1.1.3 Организовать проведение аудитов SIMOPS. </t>
  </si>
  <si>
    <t>При проведении совмещенных работ</t>
  </si>
  <si>
    <t>1.1.4 Провести анализ функционирования системы SIMOPS. По результатам анализа разработать мероприятия по повышению результативности процедуры.</t>
  </si>
  <si>
    <t>1.2. Возникновение загазованности вследствие разгерметизации оборудования при приеме рабочих сред, продувках и отборе проб</t>
  </si>
  <si>
    <t>1.2.1 Проводить регулярные проверки. При проверках узлов/установок, на которые приняты рабочие среды, определять зоны повышенной опасности.</t>
  </si>
  <si>
    <t xml:space="preserve">На стадии разработки программ ИИ, ФИ, ПНР и до принятия рабочих сред  </t>
  </si>
  <si>
    <t>1.2.2 Обеспечить проведение кросс-функциональных риск-сессий до приема рабочих сред</t>
  </si>
  <si>
    <t>До начала приема рабочих сред</t>
  </si>
  <si>
    <t xml:space="preserve">1.2.3 Прием рабочих сред производить по ЧЕК-ЛИСТУ с документальным подтверждением (фотофиксация / составление актов), программ функциональных испытаний оборудования, ПНР, программ мероприятий по безопасности
</t>
  </si>
  <si>
    <t>1.2.4 Обеспечить наличие у работников персональных газоанализаторов.</t>
  </si>
  <si>
    <t>1.2.5 Проводить анализ потенциально - опасных ситуаций для выявления повторяющихся причин. Разработать дополнительные меры, направленные на исключение риска возникновения происшествий.</t>
  </si>
  <si>
    <t>Контрактация / ППНР / ПНР</t>
  </si>
  <si>
    <t xml:space="preserve">1.3. Нарушение требований инструкций заводов-изготовителей по эксплуатации оборудования и последовательности пусковых операций в целях сокращения сроков ПНР
</t>
  </si>
  <si>
    <t>1.3.1 Разработать СОП по пуску каждой критичной единицы оборудования с определением последовательности пусковых операций</t>
  </si>
  <si>
    <t>1.3.2 Проводить аудиты по  соблюдению требований программ, процедур, требований инструкций заводов-изготовителей оборудования</t>
  </si>
  <si>
    <t>На стадии ПНР</t>
  </si>
  <si>
    <t>1.4. Отсутствие навыков, опыта действий в нештатных ситуациях у собственного персонала, персонала подрядчика, ПАСФ</t>
  </si>
  <si>
    <t xml:space="preserve">1.4.1 Организовать отработку практических действий по локализации и ликвидации нештатных ситуаций по ПМЛА с привлечением ПАСФ и персонала подрядных организаций до приема рабочих сред
</t>
  </si>
  <si>
    <t>ОТ и ПБ / ОБ</t>
  </si>
  <si>
    <t>1.4.2 Отработка навыков управления технологическим процессом в нештатных ситуациях на компьютерных тренажёрах</t>
  </si>
  <si>
    <t>При подготовке сотрудников, до начала ПНР на рабочих средах</t>
  </si>
  <si>
    <t>5. Недостаточная квалификация собственного персонала и персонала подрядчика вендора (комплектные установки, несерийное оборудование)</t>
  </si>
  <si>
    <t>5.1 Обучение эксплуатационного и ремонтного персонала вендором</t>
  </si>
  <si>
    <t>5.2 Обеспечить выполнение процедуры подтверждения квалификации персонала перед мобилизацией персонала вендора</t>
  </si>
  <si>
    <t>6. Ошибочные действия персонала вследствие накопленной усталости, стресса, в условиях круглосуточной работы</t>
  </si>
  <si>
    <t>6.1 На периоды проведения ПНР и приема рабочих сред обеспечить укомплектованность штата сотрудников ОБ и ПНР/ППНР с учетом подмены с соблюдением режима труда и отдыха персонала</t>
  </si>
  <si>
    <t xml:space="preserve">6.2 Организовать систему экспресс-диагностики состояния здоровья сменного персонала. </t>
  </si>
  <si>
    <t xml:space="preserve">6.3 Обеспечить применение процедуры блокировок LOTO на ТУ </t>
  </si>
  <si>
    <t>1.1 Одновременное нахождение на площадке большого количества людей/техники.</t>
  </si>
  <si>
    <t>1.1.1 Проведение совещаний по вопросам ОТ, ПБ и ООС для подрядных организаций СМР/ППНР/ПНР</t>
  </si>
  <si>
    <t xml:space="preserve">1.1.3 Использовать дрон-сервис для фиксации нарушений </t>
  </si>
  <si>
    <t>1.2. Проведение работ на высоте и по демонтажу лесов</t>
  </si>
  <si>
    <t>1.2.1 Блокировать пропуска работников, несанкционированное находящихся в опасной зоне проведения работ</t>
  </si>
  <si>
    <t>Постоянно при проведении СМР/ ППНР/ПНР и допуске подрядчика на объект</t>
  </si>
  <si>
    <t>1.2.2 Разработать ППР на работы, связанные с демонтажем строительных лесов</t>
  </si>
  <si>
    <t>1.2.3 Провести обучение работников безопасному проведению работ на высоте</t>
  </si>
  <si>
    <t>1.2.4 Обеспечить не согласование нарядов-допусков на проведение работ повышенной опасности на высоте при отсутствии ППР</t>
  </si>
  <si>
    <t>1.3. Наличие открытых технологических проемов на площадках и эстакадах</t>
  </si>
  <si>
    <t xml:space="preserve">1.3.1 Сформировать список открытых технологических проемов.Регулярные коммуникации на подрядчиков и производство. </t>
  </si>
  <si>
    <t>1.3.2 При приеме-передаче смены осуществлять контроль состояния технологических проемов с записью в сменном журнале</t>
  </si>
  <si>
    <t>1.3.3 Обеспечить визуальное ограждение открытых технологических проемов на площадках, эстакадах светоотражающей краской (сигнальной лентой).</t>
  </si>
  <si>
    <t>1.3.4 При согласовании нарядов-допусков на проведение работ повышенной опасности на эстакадах добавлять в карты оценки рисков, риск возможного падения вследствие открытого технологического проема</t>
  </si>
  <si>
    <t>СМР / ППНР / ПНР</t>
  </si>
  <si>
    <t>1.4. Несанкционированное открытие шкафов для подключения электрооборудования</t>
  </si>
  <si>
    <t xml:space="preserve">1.4.1 Обеспечить фиксацию нарушений ПОТ ЭУ при обходах оборудования и территории, передавать выявленные нарушения  ОТ, ПБ и ООС.
</t>
  </si>
  <si>
    <t>ДУС / ППНР / ПНР</t>
  </si>
  <si>
    <t>1.4.2 Требовать от подрядчиков  оснастить все электрические шкафы и щиты замками с информацией об ответственных лицах с телефонами.</t>
  </si>
  <si>
    <t>1.4.3 Проводить подключение оборудования к электроустановкам и кабельным линиям только при наличии заявки.</t>
  </si>
  <si>
    <t>1.4.4 Организовать совместные аудиты и стоп-часы с Подрядчиками в части проверки выполнения требований безопасности в электроустановках.</t>
  </si>
  <si>
    <t>1.5. Коммутация линий под напряжением</t>
  </si>
  <si>
    <t>1.5.1 Обеспечить применение сигнализаторов напряжений при выполнении работ в электроустановках и на кабельных линиях.</t>
  </si>
  <si>
    <t>1.5.2 Подготовить и направить Подрядчикам памятку с техническими мероприятиями по безопасному демонтажу кабельных линий</t>
  </si>
  <si>
    <t>1.5.3 Добавить в карты оценки рисков, риск возможного поражения эл. током вследствие коммутации линий под напряжением</t>
  </si>
  <si>
    <t>1.5.4 Проверять соблюдение организационно-технических мероприятий, указанных в наряде-допуске на проведение работ повышенной опасности в электроустановках.</t>
  </si>
  <si>
    <t>1.5.5 Организовать комиссионную проверку выполнения Подрядчиками (в т.ч. Субподрядчиками) требований ПУЭ и ПОТ ЭУ</t>
  </si>
  <si>
    <t>1.6. Несанкционированный вход в огороженную зону SIMOPS</t>
  </si>
  <si>
    <t>1.6.1 Возвести качественное ограждение в зонах SIMOPS где приняты рабочие среды (жесткое ограждение, предупреждающие знаки, оповещения при входах в ограждающую зону)</t>
  </si>
  <si>
    <t>1.6.2 Осуществлять контроль по принципу "один вход - один выход" с привлечением уполномоченных по ОТ.</t>
  </si>
  <si>
    <t>1.6.3 Обеспечить допуск в огражденную зону только работников  с необходимыми СИЗ (из антистатической нити), СИЗОД .</t>
  </si>
  <si>
    <t>1.7. Ухудшение условий выполнения работ (загазованность, мелкий мусор, пыль, грязь при работе на высоте)</t>
  </si>
  <si>
    <t>1.7.1 Обеспечить применение индивидуальных газоанализаторов не менее 1 шт. на бригаду</t>
  </si>
  <si>
    <t>1.7.2 Проводить регулярный контроль места проведения работ, при выходе на объект обязательно применение защитных очков, наличие у работников СИЗОД (ПДУ, СПИ, аналоги)</t>
  </si>
  <si>
    <t>1.7.3 Проводить комиссионные обходы перед приемом рабочих сред  на  готовность технологической схемы к пуску в работу с записью в журнале приема / сдачи смены</t>
  </si>
  <si>
    <t>1.7.4 Ограждать зоны проведения работ, куда возможен риск падения мусора</t>
  </si>
  <si>
    <t>1.7.5 Использование дрона для фиксации скопления мусора на верхних отметках зданий, сооружений.</t>
  </si>
  <si>
    <t>1.8. Привлечение персонала для проведения работ без оформления н/д</t>
  </si>
  <si>
    <t>1.8.1 Регулярно фиксировать нарушения КПБ, проводить расследования, применять меры (блокировка пропусков)</t>
  </si>
  <si>
    <t>1.8.2 Проверять составы бригад при проведении работ по нарядам-допускам</t>
  </si>
  <si>
    <t>1.8.3 В обязательном порядке оформлять огневые наряды-допуски при работе с электрическим инструментом в зонах с принятыми средами</t>
  </si>
  <si>
    <t>1. Несвоевременное устранение последствий происшествий (возгорание/пожар/загазованность)</t>
  </si>
  <si>
    <t>1.1 Недостаточная оперативность действий и квалификация эксплуатационного персонала, а также аварийных служб на новых объектах</t>
  </si>
  <si>
    <t>1.1.1 Формирование и подготовка НАСФ до активной фазы пуска объектов
1.2 Организация и проведения УТ для приобретения навыков и проверки готовности реагирования работников и оперативных служб на происшествия</t>
  </si>
  <si>
    <t>1.2. Несвоевременная готовность систем и средств противопожарной и газовой защиты объекта на период ПНР</t>
  </si>
  <si>
    <t>1.2.1 Установить приоритетность ввода объектов в эксплуатацию, сначала системы безопасности (газовая, пожарная защита), затем остальные системы</t>
  </si>
  <si>
    <t>1.2.2 Разработать график присутствия пожарных расчетов и газоспасательных отрядов на территории пускового объекта</t>
  </si>
  <si>
    <t>1.2.3 В период приема рабочих сред организовать дежурство оперативных машин до стабилизации режима</t>
  </si>
  <si>
    <t xml:space="preserve">1.2.4 Организовать и провести учебные тревоги до приема рабочих сред с обязательной отработкой оперативных служб </t>
  </si>
  <si>
    <t xml:space="preserve">
Митигация рисков возникающих  в период получения  разрешений и лицензий на  эксплуатацию в  государственных органах</t>
  </si>
  <si>
    <t>1. Штрафы из-за отсутствия лицензии на эксплуатацию ОПО</t>
  </si>
  <si>
    <t xml:space="preserve">1. Законодательная непрозрачность на период ПНР и эксплуатации до получения лицензии </t>
  </si>
  <si>
    <t>1.1 Разработать программы ПНР, программы ИИ, ФИ и КО. Издать приказ о проведении ПНР и организации  пробного пуска.</t>
  </si>
  <si>
    <t>До проведения ПНР и эксплуатации</t>
  </si>
  <si>
    <t>1.2 Разработать и утвердить "Программу организации пробного производства продукции".</t>
  </si>
  <si>
    <t>1.3 Разработать реестр/Чек-лист необходимых документов для приема рабочих сред на объекты.</t>
  </si>
  <si>
    <t>1.4 Разработать технологическую документацию - технологические регламенты на все производственные подразделения с учетом СТУ и разработанных обоснований безопасности ПБ на ОПО, разработать ПМЛА на все производственные подразделения.</t>
  </si>
  <si>
    <t>1.5 Обеспечить проведение проверки знаний у работников предприятия</t>
  </si>
  <si>
    <t>1.6 Обеспечить утверждение руководителем предприятия и регистрацию в РТН Декларации ПБ ОПО.</t>
  </si>
  <si>
    <t>1.7 Разработка детального план-графика получения разрешений и  лицензий на эксплуатацию, по всем этапам, согласно разрешения  на строительство, с распределением зон ответственности.</t>
  </si>
  <si>
    <t>ДУС / ОБ</t>
  </si>
  <si>
    <t>Обеспечение плановой коммерциализации продукции</t>
  </si>
  <si>
    <t>1. Ответственность за осуществление предпринимательской деятельности без лицензии</t>
  </si>
  <si>
    <r>
      <t xml:space="preserve">1.1. Продажа готовой продукции без лицензии </t>
    </r>
    <r>
      <rPr>
        <i/>
        <sz val="12"/>
        <color rgb="FFFF0000"/>
        <rFont val="Arial"/>
        <family val="2"/>
        <charset val="204"/>
      </rPr>
      <t/>
    </r>
  </si>
  <si>
    <t>1.1 Организовать временное складирование готовой продукции до момента реализации</t>
  </si>
  <si>
    <t>ФЭУ / ЮП / ПиАОД</t>
  </si>
  <si>
    <t xml:space="preserve"> До получения лицензии  на ОПО</t>
  </si>
  <si>
    <t>1.2 Использовать опыт ЗСНХ, ТП,РВЛ, ТАНЕКО продажи продукции, выпущенной в условиях до получения лицензии (уточнить - конкретизировать что делали на ЗСНХ)</t>
  </si>
  <si>
    <t>Исключение столкновений автотранспорта со строительными конструкциями эстакад и их повреждения</t>
  </si>
  <si>
    <t xml:space="preserve">1. На маршрутах движения автотранспортной техники высота эстакад значительно различается </t>
  </si>
  <si>
    <t>1.1 При проектирование не оценивалась возможность проезда техники и последующий вывоз и разборка ВЗиС</t>
  </si>
  <si>
    <t>1.1.1 На этапе проектирования оценивать риск возможности столкновений грузовой техники со строительными конструкциями.</t>
  </si>
  <si>
    <t>На этапе разработки проекта</t>
  </si>
  <si>
    <t>1.1.2. По возможности проектировать высоту проезда под эстакадами не ниже 5.5 м (высота поднятого кузова большинства автомобилей)</t>
  </si>
  <si>
    <t>1.1.3. При проектировании оценивать сразу и порядок демонтажа ВЗиС и прогнозировать процедуру безопасного вывоза крупногабаритных грузов.</t>
  </si>
  <si>
    <t>2. Водители не замечают препятствий, по высоте ширине</t>
  </si>
  <si>
    <t xml:space="preserve">2.1. В условиях СМР,ПНР не все сигнальные средства и обозначения поддерживаются в исправном состоянии </t>
  </si>
  <si>
    <t>2.1.1. Обеспечить поддержание знаков, средств обозначения высоты, обозначения границ строительных конструкций над проездами на протяжении всего проекта.</t>
  </si>
  <si>
    <t>БДД</t>
  </si>
  <si>
    <t>2.1.2. Выделить опасные места, для установки регулировщиков, которые смогут оценивать возможность проезда негабаритов.</t>
  </si>
  <si>
    <t>2.1.3. Ограничить движение в ночное время, особенно негабаритных грузов, подъемной техники, автокранов.</t>
  </si>
  <si>
    <t>3. У водителей отсутствует информация о возможности перемещения по безопасному маршруту</t>
  </si>
  <si>
    <t>3.1. В условиях изменяющихся маршрутов водители не получают информацию о маршруте безопасного перемещения</t>
  </si>
  <si>
    <t>3.1.1. Обеспечить на постоянной основе информирование водителей, находящихся на строительной площадке о маршрутах передвижения с обозначением высоты проезда.</t>
  </si>
  <si>
    <t>До начала проекта</t>
  </si>
  <si>
    <t>3.1.2. Разработать специализированное ПО для безопасной навигации по территории строительной площадки.</t>
  </si>
  <si>
    <t>3.1.3. Предусмотреть в отдельных случае сопровождение транспорта по маршруту движения.</t>
  </si>
  <si>
    <t>4. Не внимательность водителей, оставление при движении не в транспортном состоянии стрел кранов, подъемников и т.п.</t>
  </si>
  <si>
    <t>Контрактация / СМР / ППНР / ПНР</t>
  </si>
  <si>
    <t>4.1. Контракты не предусматривают серьёзных штрафов за допущение столкновений и повреждения эстакад</t>
  </si>
  <si>
    <t>4.1.1.На ранних этапах предусмотреть серьезные штрафные санкции: 
- За смещения с определенного службой БДД маршрута движения по площадке; 
- За движение с грузоподъемными средствами в не транспортном состоянии; 
- За допущение ДТП, столкновений с конструкциями; 
- За движение с негабаритом без уведомления Службы БДД и т.п.</t>
  </si>
  <si>
    <t>Контрактное управление / БДД</t>
  </si>
  <si>
    <t>5. Отсутствие ограничителей высоты перед критичными эстакадами</t>
  </si>
  <si>
    <t>5.1 Не предусмотрена при проектировании установка ограничителей высоты перед эстакадами</t>
  </si>
  <si>
    <t>5.1.1 На этапе проектирования предусмотреть установку ограничителей по высоте перед проездами под эстакадами, конструкциями и т.д.</t>
  </si>
  <si>
    <t>1. При передаче объектов установок, систем подсистем не согласован на уровне договоров отнесение и возможность передачи ответственности за безопасное производство работ сохранность оборудования</t>
  </si>
  <si>
    <t>1.1. Требования договора запрещают генеральному подрядчику передавать, территории, объекты, оборудования кому либо до полного завершения работ.</t>
  </si>
  <si>
    <t>1.1.1. Предусмотреть в контрактах с генеральным подрядчиком процедуры передачи ответственности за безопасное производство работ по объектам, системам/подсистемам, при передаче в ПНР/эксплуатацию.</t>
  </si>
  <si>
    <t>Контракты / ПНР</t>
  </si>
  <si>
    <t>До заключения договоров с генеральными подрядчиками</t>
  </si>
  <si>
    <t>До начала производства работ</t>
  </si>
  <si>
    <t>1.1. Низкое качество оборудования</t>
  </si>
  <si>
    <t>1.1.1. Ввиду низкого качества оборудования, отказаться от Гомельских и Омских производителей</t>
  </si>
  <si>
    <t>1.1.2. Закупать гидранты HAWLE или аналогичные, заранее провести испытание поставляемого оборудования.</t>
  </si>
  <si>
    <t>Передача ответственности за безопасное производство работ по объектам, системам/подсистемам, при передаче в ПНР / эксплуатацию.</t>
  </si>
  <si>
    <t xml:space="preserve">Формирование культуры безопасности </t>
  </si>
  <si>
    <t xml:space="preserve">ОТ и ПБ (СХ) / КВИП </t>
  </si>
  <si>
    <t>Утвердить до начала проектной деятельности</t>
  </si>
  <si>
    <t>Работы повышенной опасности</t>
  </si>
  <si>
    <t>1. Несогласованность участников процесса при проведении смежных работ по СМР и ПНР в действующих электроустановках.
2. Отсутствие процедуры предусмотренной в договоре СМР, о допуске персонала подрядчика в действующие электрод установки</t>
  </si>
  <si>
    <t>1. Неправильное планирование работ. 
2. Отсутствие конкретизации в области разграничения ответственности (что привело к неопределенности среди участников процесса в момент проведения смежных работ по СМР и ПНР, до передачи объекта в эксплуатацию)</t>
  </si>
  <si>
    <t>При разработке проекта по организации строительства предусмотреть процедуру ведения эксплуатационного режима во время СМР в действующих электроустановках, в соответствии с правилами.</t>
  </si>
  <si>
    <t>На стадии разработки проекта по строительству</t>
  </si>
  <si>
    <t>3. Отсутствие СИЗ у подрядных организаций при проведении совмещенных работ СМР и ППНР/ПНР</t>
  </si>
  <si>
    <t>1. При составление договоров с подрядными организациями СМР, не учтено возможное нахождение подрядчика СМР на строительной площадке в период ПНР и пуска сред.</t>
  </si>
  <si>
    <t xml:space="preserve">1.1. Учесть в договорах  возможное нахождение подрядчика СМР на строительной площадке в период ПНР и пуска сред.                                                                                        </t>
  </si>
  <si>
    <t>На стадии подписания контрактов с подрядчиками</t>
  </si>
  <si>
    <t>4. Замеры газовоздушной среды производятся неповеренными газоанализаторами и не обученным персоналом.</t>
  </si>
  <si>
    <t>4.1. Отсутствие в договорах При составлении договоров с подрядными организациями СМР, не учтено возможное нахождение подрядчика СМР на строительной площадке в период ПНР и пуска сред.</t>
  </si>
  <si>
    <t>4.1.1. Учесть в договорах  возможное нахождение подрядчика СМР на строительной площадке в период ПНР и пуска сред</t>
  </si>
  <si>
    <t xml:space="preserve">4.1.2. Сформировать на проекте единый реестр средств измерений газовоздушной среды.                                          </t>
  </si>
  <si>
    <t>СМР (обговаривать требования при допуске на строительную площадку)</t>
  </si>
  <si>
    <t>4.1.3. Производить закуп газоанализаторов после согласования с Заказчиком. (Подрядчикам согласовывать закуп газоанализаторов с Заказчикам)</t>
  </si>
  <si>
    <t>Транспортная безопасность / Состояние строительной площадки</t>
  </si>
  <si>
    <t>Безопасность движения пешеходов</t>
  </si>
  <si>
    <t>1. Выход пешеходов за пределы пешеходных дорожек на проезжую часть, по причине отсутствия ограждений границ пешеходных дорожек</t>
  </si>
  <si>
    <t>1. Не определен ответственный за данный процесс</t>
  </si>
  <si>
    <t xml:space="preserve">1.1. Назначить ответственных за процесс обеспечения строительной площадки барьерными ограждениями штекерного типа (производители: Гознак, 3М). </t>
  </si>
  <si>
    <t>Контроль служба БДД Заказчика, ответственность служба БДД подрядчика</t>
  </si>
  <si>
    <t>2. В темное время суток плохо определяются габариты различной строительной техники</t>
  </si>
  <si>
    <t>2.1. Отсутствие требования со стороны Заказчика по концепции визуальной безопасности к Подрядчику</t>
  </si>
  <si>
    <t>2.1.1. Обязать Подрядчиков обеспечить строительную технику специальной световозвращающей контурной маркировкой</t>
  </si>
  <si>
    <t xml:space="preserve">Постоянно при проведение работ </t>
  </si>
  <si>
    <t>3. В зимний период времени кратно увеличивается травматизм от падения в результате поскальзывания</t>
  </si>
  <si>
    <t>3.1. Договор с подрядной организацией на оказание услуг по уборке снега и очистке территории от снега и льда заключен не на всю территорию строительной площадки.</t>
  </si>
  <si>
    <t xml:space="preserve">3.1.1. Включить в договор с подрядной организацией, оказывающей услуги по уборке снега и очистке территории от снега и льда,  требования уборки под грунт.                                                              </t>
  </si>
  <si>
    <t xml:space="preserve">ОТ и ПБ / Контрактное управление </t>
  </si>
  <si>
    <t>3.2. Отсутствие в договоре требования об очистке территории под грунт.</t>
  </si>
  <si>
    <t>3.2.1. Включить в договоры с подрядными организациями требования по уборке от снега и льда под грунт, территории переданной по акту от Заказчика/Генерального подрядчика.</t>
  </si>
  <si>
    <t xml:space="preserve">3.3. Отсутствие в договоре с подрядными организациями требования об уборке от снега и льда под грунт, территории переданной по акту от Заказчика / Генерального подрядчика </t>
  </si>
  <si>
    <t xml:space="preserve">3.3.1. Предусмотреть в договорах штрафные санкции (ЕУФ) в размере 100 тысяч за несвоевременную и некачественную уборку территории     </t>
  </si>
  <si>
    <t>Транспортная безопасность</t>
  </si>
  <si>
    <t>Экономическая безопасность</t>
  </si>
  <si>
    <t>Дополнительная мотивация на безопасную работу</t>
  </si>
  <si>
    <t>Взаимодействие с СМР подрядчиками в части ОТ и ПБ</t>
  </si>
  <si>
    <t xml:space="preserve">1. Языковой барьер при общении с работниками иностранных подрядных организаций при проведении ПАБ, общении в рамках компетенции и оформлении наряд-допусков </t>
  </si>
  <si>
    <t>2. В период реализации проекта столкнулись с нехваткой специалистов по ОТ и ПБ в подрядных организациях (отсутствие требований 1/50)
Совмещение должности специалиста по ОТ и ПБ с другими обязанностями (экология и др.).</t>
  </si>
  <si>
    <t xml:space="preserve">2.1. Отсутствие в договорах с подрядными организациями требований по соотношению специалистов ОТ и ПБ к работникам </t>
  </si>
  <si>
    <r>
      <t xml:space="preserve">2.1.1. Включить в договора требования по минимальному соотношению специалистов к работникам 1/50. </t>
    </r>
    <r>
      <rPr>
        <sz val="12"/>
        <color rgb="FFFF0000"/>
        <rFont val="Arial"/>
        <family val="2"/>
        <charset val="204"/>
      </rPr>
      <t/>
    </r>
  </si>
  <si>
    <t xml:space="preserve">2.1.2. Предусмотреть за неисполнения данного требования штрафные санкции. </t>
  </si>
  <si>
    <t xml:space="preserve">2.1.3. Не допускать совмещение функционала специалиста ОТ и ПБ с другими обязанностями. (экология и др.). </t>
  </si>
  <si>
    <t xml:space="preserve">ОТ и ПБ </t>
  </si>
  <si>
    <t>Постоянно при проведении СМР и допуске подрядчика на строительную площадку</t>
  </si>
  <si>
    <t>3. Некачественное/ фиктивное обучение представителей/работников подрядных организаций</t>
  </si>
  <si>
    <t xml:space="preserve">3.1.1. Составить и утвердить перечень  региональных учебных центров для обучения подрядчиков.
3.1.2.Включить в договора подряда пункт о прохождение обучения в УЦ назначенных Заказчиком                                                   </t>
  </si>
  <si>
    <t xml:space="preserve">ОТ и ПБ (СХ) / Контрактное управление/ </t>
  </si>
  <si>
    <t>1. Нарушение требований производственной безопасности при проведение земляных работ</t>
  </si>
  <si>
    <t xml:space="preserve">1.1. Низкая квалификация ответственных руководителей и исполнителей работ со стороны Заказчика и Подрядчика
1.2. Отсутствие специальных креплений, в том числе, изготовленных по индивидуальным проектам              
</t>
  </si>
  <si>
    <t>Перед началом проведения земляных работ</t>
  </si>
  <si>
    <t xml:space="preserve">контрактное управление / ОТ и ПБ (для контроля во время проведения СМР) 
</t>
  </si>
  <si>
    <t xml:space="preserve">На стадии подписания контрактов с подрядчиками </t>
  </si>
  <si>
    <t>1. Риск несчастных случаев, по причине отсутствия информации о наличие медицинского заключения при согласование наряда - допуска на высоту.</t>
  </si>
  <si>
    <t xml:space="preserve">1.1. Отсутствие в перечне документации для открытия наряда допуска  требований о предоставление медицинского заключения </t>
  </si>
  <si>
    <t>1.1.1 Включить в СТП в перечень документации требуемой для открытия наряда допуска, требование наличия медицинского заключения, в котором указано, что работник прошел обследование согласно вредным факторам по профессии.</t>
  </si>
  <si>
    <t>ОТ и ПБ (СХ)</t>
  </si>
  <si>
    <t xml:space="preserve">До стадии внедрения СТП на строительную площадку. </t>
  </si>
  <si>
    <t>1.1.2. Включить корректный СТП в приложение к контракту подрядчика</t>
  </si>
  <si>
    <t>1.1.3. Обеспечить контроль наличия медицинского заключения при согласовании наряда - допуска на высоту.</t>
  </si>
  <si>
    <t>ДУС / ОТ и ПБ</t>
  </si>
  <si>
    <t>Постоянно при проведение СМР</t>
  </si>
  <si>
    <t>Работы на высоте</t>
  </si>
  <si>
    <t xml:space="preserve">2. Сборка строительных лесов/конструкций/средств подмащивания осуществляется неквалифицированным персоналом. </t>
  </si>
  <si>
    <t>3. Закупка средств подмащивания плохого качества (самых дешевых).</t>
  </si>
  <si>
    <t>3.1.1. Подрядчикам согласовывать перечень имеющихся средств подмащивания, либо их закуп с Заказчиком</t>
  </si>
  <si>
    <t>Постоянно при провидение СМР</t>
  </si>
  <si>
    <t>1.1.1. Организовать целевые тренинги по безопасному проведению земляных работ</t>
  </si>
  <si>
    <t>1.1.2 Включить в контракт  подрядных организаций требование о наличие отдельных бригад по креплению стенок траншей и котлованов (по аналогии с бригадами лесомонтажников).</t>
  </si>
  <si>
    <t>1. Небезопасная посадка в транспорт работников подрядных организаций (образование столпотворения, давки) после рабочей смены.</t>
  </si>
  <si>
    <t xml:space="preserve">1. Отсутствие мотивации сотрудников на безопасное проведение работ. Частые повторы нарушений требований ОТ ПБ </t>
  </si>
  <si>
    <t>1.1. Со стороны руководителей подрядных организаций в полной мере не осуществляется контроль за организацией перевозки/посадки работников в автобусы и т.п.</t>
  </si>
  <si>
    <t>1.1. В службе экономической безопасности, отсутствует опция блокировки пропуска на определенный срок</t>
  </si>
  <si>
    <t xml:space="preserve">1.1.1. Дополнить/включить в СТП по пропускному режиму возможность краткосрочной блокировки пропусков сотрудников подрядных организаций за нарушение </t>
  </si>
  <si>
    <t>1.1.1. На этапе планирования работ назначить ответственных за процесс обеспечения безопасной посадки работников в автотранспорт. (НОП 1/60, на единовременной посадке)</t>
  </si>
  <si>
    <t>1.1.2. Разработать порядок посадки по количеству сидячих мест. Привлекать автобусы 40 посадочных мест и более, для снижения давки при посадке, и минимизации пространства для стоячего проезда.</t>
  </si>
  <si>
    <t xml:space="preserve">1.1.3. Осуществить выезд автобусов с разных КПП и в разное время.   </t>
  </si>
  <si>
    <t xml:space="preserve">1.1.4. Привлечь к контролю посадки работников подрядных организаций НОП     </t>
  </si>
  <si>
    <t>1.1. Отсутствие инструментов мотивации сотрудников подрядных организаций</t>
  </si>
  <si>
    <t>1.1.1 Разработать СТП/Положение по мотивации для проектной деятельности Компании</t>
  </si>
  <si>
    <t>1.1.1. Учитывать в штатном расписании Блока ОТ  единицу переводчика с учетом (1 на установку).</t>
  </si>
  <si>
    <t>1.1. Отсутствие штатных единиц переводчиков в блоке ОТ</t>
  </si>
  <si>
    <t>1.1.2. Внести требования в договор об обязательном переводе разрешительной документации на доступные языки силами подрядчика.</t>
  </si>
  <si>
    <t>1.1.3. В договор внести обязанность привлечения переводчиков в подрядные организации</t>
  </si>
  <si>
    <t>2.1. Недостаточный уровень компетенций работников подрядных организаций  при сборке и установке средств подмащивания.</t>
  </si>
  <si>
    <t>3.1. Недостаточный уровень компетенций работников подрядных организаций  при сборке и установке средств подмащивания.</t>
  </si>
  <si>
    <t xml:space="preserve">1.1. Не учтены условия плотной застройки из металлоконструкций и особенностей зданий (толстые стены, отсутствие окон, взрывозащищенное исполнение)
- Отсутствие возможности проведения качественного радио обследования на этапе проектирования при отсутствии полной строительной готовности зданий
- Отсутствие программного обеспечения для расчета проникновения сигнала внутри зданий и сооружение </t>
  </si>
  <si>
    <t xml:space="preserve">1.1.1 При большой плотности металлоконструкций, сооружений из бетона предпочтительно использовать системы радиосвязи, работающие в диапазоне 400МГц. Они показали себя более работоспособными в данных условиях в сравнении с системами, работающими в диапазоне 140-170МГц., также оборудование УКВ радиосвязи работающее в диапазоне 400 МГц гораздо  шире представлено на рынке, и имеет шаблонные решения. </t>
  </si>
  <si>
    <t>1.1.2 Для обеспечения качественной работы РЭС внутри титулов необходимо предусматривать активные ретрансляторы.</t>
  </si>
  <si>
    <t xml:space="preserve">1.1.3 Непосредственно в местах расположения пультов управления технологическим оборудованием предусматривать установку пассивных ретрансляторов (Такое решение реализовали на пультах управления экструдерами в производствах Пиролиз, ПЭ и ПП)
</t>
  </si>
  <si>
    <t>2.1. Низкие технические параметры оборудования  Hytera</t>
  </si>
  <si>
    <t>3.1. Недостаточный уровень проработки потребности</t>
  </si>
  <si>
    <t>2.1.1 При проектировании рассматривать несколько вендоров, провести тестирование РЭС на качество звука (динамики/микрофон)</t>
  </si>
  <si>
    <t>3.1.1. Необходимо закладывать некий избыточный резерв по радиостанциям на период ПНР примерно 30%. (Причем на ПНР возможно рассмотреть использовать РЭС с искробезопасными аккумуляторами).</t>
  </si>
  <si>
    <t>3.1.2 Учитывать потребности ГСО, Охраны, сервисных служб.</t>
  </si>
  <si>
    <t xml:space="preserve">4.1. Отсутствие разрешительных документов на использование радиочастот на момент начала эксплуатации системы радиосвязи. </t>
  </si>
  <si>
    <t>4.1.1 Подготовить и направить заявку (полный пакет необходимых документов) для получения разрешительных документов на использование частот 
(учитывать, что минимальный срок получения разрешительных документов на использование частот занимает от 6 (шести) месяцев с момента подачи заявки, при условии правильности ее заполнения)</t>
  </si>
  <si>
    <t>5.1. Не учтены условия плотной застройки из металлоконструкций и особенностей зданий (толстые стены, отсутствие окон, взрывозащищенное исполнение)
5.2. Отсутствие достаточного количества базовых станций оператора</t>
  </si>
  <si>
    <t>На самых ранних этапах разработки ПД и РД по проекту привлекать операторов сотовой связи:
- Для проработки требований к качеству мобильной связи (наши ожидания).</t>
  </si>
  <si>
    <t>6.1.1. При проектировании рассматривать несколько вендоров, провести тестирование ТА на качество звука (динамики/микрофон)</t>
  </si>
  <si>
    <t xml:space="preserve">1.1. Дробление объема работ одной системы между различными подрядчиками (ПИР, поставка, СМР, ПНР, ШМР);
</t>
  </si>
  <si>
    <r>
      <t>1.1.1 Для выполнения разделов связи и КСБ проектов привлекать системных интеграторов (далее – СИ) для выполнения ПИР, разработки РКД, поставки оборудования, ШМР/СМР, ПНР. Контрактную стратегию обсудить с Заказчиком на этапе согласования договора ПИР (выполнение работ "под ключ"</t>
    </r>
    <r>
      <rPr>
        <sz val="12"/>
        <color rgb="FFFF0000"/>
        <rFont val="Arial"/>
        <family val="2"/>
        <charset val="204"/>
      </rPr>
      <t/>
    </r>
  </si>
  <si>
    <t xml:space="preserve">1.1..2 Привлекать для проектирования и реализации систем в части ИТ и связи специализированных ИТ-интеграторов, имеющих положительный опыт и компетенции в данной сфере. </t>
  </si>
  <si>
    <t>1.1.3 Выделить в ОБ специалистов по направлениям ИТ инфраструктуры и связи для участия в подготовке технических требований, экспертизе проектных решений, участия в ПНР, приемке систем. 
Данные специалисты должны выступать в роли Заказчика, иметь опыт работы в Компании, знать все правила и СТП функции ИТ и связи и обладать экспертными компетенциями (данные специалисты должны быть не заняты в эксплуатации).</t>
  </si>
  <si>
    <t>1.1.4 Все технические решения по направлению ИТ и связь должны согласовываться с функцией ИТ и связь КЦ.</t>
  </si>
  <si>
    <t>2.1. Недостаточный уровень компетенций</t>
  </si>
  <si>
    <t>2.1.1 В ТЗ указывать полный перечень СТП, действующих в Компании по данному направлению</t>
  </si>
  <si>
    <t>2.1.2 Проектирование СКС проводить по правилам, принятым в Компании (СТП СР/09-05-04/МУ01)
(максимальная длина линий связи СКС не должна превышать 90м.)</t>
  </si>
  <si>
    <t>2.1.3 Согласовывать проектные решения с функцией ИТ и связь.</t>
  </si>
  <si>
    <t xml:space="preserve">2.1.4 Все исключительные случаи должны быть согласованы с функцией ИБ до этапа реализации 
</t>
  </si>
  <si>
    <t>1.1. Недостаточный уровень проработки при планировании</t>
  </si>
  <si>
    <t>1.2. Недостаточный уровень проработки при проектировании</t>
  </si>
  <si>
    <r>
      <t xml:space="preserve">1.1.1. Запланировать готовность к работе систем СТВН и охранного видеонаблюдения на объектах, где эти системы будут применяться до момента начала ПНР на данных  объектах и их ввода в эксплуатацию.
</t>
    </r>
    <r>
      <rPr>
        <b/>
        <i/>
        <sz val="12"/>
        <color rgb="FFFF0000"/>
        <rFont val="Arial"/>
        <family val="2"/>
        <charset val="204"/>
      </rPr>
      <t/>
    </r>
  </si>
  <si>
    <t>1.2.1. Привлекать специалистов ПНР/ОБ/СЭБ для проработки потребностей в видеонаблюдении (совместно определять места установки видеокамер и зоны для наблюдения)
По каждой камере прописывать, что она должна показывать и для чего.</t>
  </si>
  <si>
    <t>2.1. Недостаточный уровень проработки при планировании</t>
  </si>
  <si>
    <r>
      <t xml:space="preserve">2.1.1. Запланировать готовность к работе систем ЛВС, ВОЛС, СКС, МСПД на объектах, где эти системы будут применяться до момента начала ПНР на данных объектах и их ввода в эксплуатацию.
</t>
    </r>
    <r>
      <rPr>
        <b/>
        <i/>
        <sz val="12"/>
        <color rgb="FFFF0000"/>
        <rFont val="Arial"/>
        <family val="2"/>
        <charset val="204"/>
      </rPr>
      <t/>
    </r>
  </si>
  <si>
    <t xml:space="preserve">1. Не на всех предприятиях у вендоров в достаточной мере были проведены технические аудиты
На этапе изготовления при проведении инспекций наблюдался низкий уровень качества изготовления оборудования (Например ANUP (Индия), Comessa (Италия), Евромет (Россия). </t>
  </si>
  <si>
    <t>1.1. Отсутствие фокуса внимания на проведение технических аудитов</t>
  </si>
  <si>
    <t>1.1.1. Обеспечить проведение 100% технических аудитов совместно с ЕР подрядчиками на предприятиях изготавливающих технологического оборудование</t>
  </si>
  <si>
    <t>1. При проведении инспекций емкостного оборудования на заводе изготовителе FURUI специалистами ЗСНХ, были выявлены замечания к оборудованию. В дальнейшем EP-подрядчик и представитель FURUI документально подтвердил об устранении замечания. После поставки оборудования на площадку, было зафиксировано, что замечания были устранены не в полном объеме.</t>
  </si>
  <si>
    <t>1.1. Недобросовестное выполнение свой работы инспектором EP-подрядчика.</t>
  </si>
  <si>
    <t>1.1.1. Проведение повторных инспекций на заводах изготовления для подтверждения устранения замечаний.</t>
  </si>
  <si>
    <t xml:space="preserve">1.1.2. Запросы у EP-подрядчика подтверждения устранения замечаний (с предоставлением всей необходимой документацией, фотографиями и т.д.)
</t>
  </si>
  <si>
    <t>1. Отказ (пропуск) регулирующего клапана на перемычке пропилена для раннего пуска
Произошла разгерметизация регулирующего клапана.</t>
  </si>
  <si>
    <t>1.1.1. При рассмотрении РКД на механические мембранные клапаны в обязательном порядке запрашивать данные по расчетному давлению мембраны, так как оно может отличаться от указанного расчетного давления на клапан</t>
  </si>
  <si>
    <t>Комплектные поставки</t>
  </si>
  <si>
    <t xml:space="preserve">Минимизация коллизий комплектных поставок оборудования </t>
  </si>
  <si>
    <t xml:space="preserve">1. Ограниченный перечень поставщиков, способных осуществить комплектные поставки в виду отсутствия смежных компетенций.
Пример:
При поставке насосного оборудования в заказную документацию включено требование о комплектной поставке со шкафом управления. Производители насосов вынуждены привлекать сторонние организации для изготовления шкафов и разработки РКД
</t>
  </si>
  <si>
    <t>1. Отсутствие конкретизации требований к вспомогательному оборудованию (требования АСУ, требования к шкафам управления).</t>
  </si>
  <si>
    <t>1.1.1. осуществлять заказы и поставку оборудования по блокам (шкафы управления отдельно от насосов);</t>
  </si>
  <si>
    <t>на этапе составления опросных листов</t>
  </si>
  <si>
    <t xml:space="preserve">1.1.2. В заказной документации на оборудование конкретизировать требования к вспомогательному оборудованию (требования АСУ, требования к шкафам управления).
</t>
  </si>
  <si>
    <t>1. Установка удвоенного количества дистанционно управляемой приводной арматуры на каждом резервуаре хранения (одна для оперативного управления, вторая - для ПАЗ), как следствие повышение CAPEX и OPEX.</t>
  </si>
  <si>
    <t>1.1. Неоднозначность требований норм. Возможность различной трактовки требований норм.</t>
  </si>
  <si>
    <t>1.1.1. Использовать одну отсечную арматуру, оснащенную двумя последовательно установленными соленоидами или двумя разными функциональными элементами электронного блока управления (в зависимости от типа арматуры).
Включать указанное решение в  обоснование безопасности ОПО на основании №116-ФЗ (ст.3, пункт 4).</t>
  </si>
  <si>
    <t>1. Отсутствие расчетов устойчивости системы электроснабжения комплекса на этапе ПД, РД
Расчеты выявили режимы при которых возможно нарушение устойчивости системы электроснабжения, а также возникновение перегрузок оборудования. Реализация мероприятий по повышению устойчивости влечет за собой необходимость внесения изменений в имеющуюся конфигурацию схемы электроснабжения с соответствующими ПИР и СМР.</t>
  </si>
  <si>
    <t>1.1. Необходимость выполнения расчетов устойчивости действующей НТД не определена.</t>
  </si>
  <si>
    <t>1.1.1. Выполнять расчет устойчивости системы электроснабжения комплекса на стадии ПД</t>
  </si>
  <si>
    <t>1. Не обеспечена требуемая температура в помещениях. Неработоспособность системы ОВКВ в межсезонье. 
Пример: 
В зданиях СБК, ЦЗЛ, ЦО не была предусмотрена работа систем ОВКВ в межсезонье (без подачи теплоносителей)</t>
  </si>
  <si>
    <t>1.1. Недостаточная проработка проектных решений 
(В РД предусматривались технические решения без учета особенностей климатологии г.Тобольска. )</t>
  </si>
  <si>
    <t xml:space="preserve">1. Высокая металлоемкость конструкций проходных кабельных галерей.
Высокая трудоемкость работ ввиду крепления кабеленесущих систем типа ДКС к металлическим конструкциям.
</t>
  </si>
  <si>
    <t>1.1. Не оптимальный выбор технического решения</t>
  </si>
  <si>
    <t>1.1.1 Ограничить использование систем типа ДКС (стойки и полки из легких гнутых профилей). Для крепления кабельных лотков предусматривать вертикальные стойки с горизонтальными полками (консолями) из швеллера по всей длине эстакады.</t>
  </si>
  <si>
    <t xml:space="preserve">1. Принятые технические решения в административных помещениях не соответствовали ожиданиям Заказчика в части эстетичности, что привело к необходимости перевыпуска РД и оказало влияние на стоимость  и сроки строительства.
</t>
  </si>
  <si>
    <t>1.1. Дизайн-проекты по административным зданиям были разработаны и согласованы после выпуска рабочей документации.</t>
  </si>
  <si>
    <t>1.1.1. На старте проекта определить перечень имиджевых зданий. Разрабатывать и утверждать с Заказчиком дизайн-проекты имиджевых зданий на этапе разработки ОТР.</t>
  </si>
  <si>
    <t>1. Низкое качество инженерных изысканий и их анализа в части определения степени пучинистости грунтов
Дополнительные работы по реализации противопучинистых мероприятий (выемка и замена грунта на непучинистый, цементирование грунта, устройство пенополистерольной плиты).</t>
  </si>
  <si>
    <t>1.1. Отсутствие в техническом задании на ИИ детальных требований к определению степени пучинистости грунтов</t>
  </si>
  <si>
    <t>1.1.1. Указывать в ТЗ детальные требования к определению степени пучинистости грунтов
Использовать свайные основания при устройстве фундаментов</t>
  </si>
  <si>
    <t>1. Разрушение ж/б резервуара при проведении гидравлических испытаний
Из-за разрыва сварных соединений закладных конструкций произошло разрушение ж/б резервуара при проведении гидравлических испытаний</t>
  </si>
  <si>
    <t>1.1. Недостаточная проработка проектных решений 
1.2. Отступления от проектных решений в ходе СМР</t>
  </si>
  <si>
    <t xml:space="preserve">1.1. Отсутствие «реального» графика СМР на стадии ПД.
</t>
  </si>
  <si>
    <t>1.1.1 В составе раздела ПОС разрабатывать календарный план строительства, отражающий «реальные» сроки проведения СМР по объектам строительства. ПОС согласовывать с Дирекцией по управлению строительством и Заказчиком.</t>
  </si>
  <si>
    <t>1. Штрафные санкции за ненадлежащее обращение с отходами.</t>
  </si>
  <si>
    <t>1. Недостаточная проработка на этапе ПД по ЗС-2 мест временного накопления отходов.</t>
  </si>
  <si>
    <t xml:space="preserve">1.1.1 Детальная проработка мест временного накопления отходов  при разработке ПД на основании ФЗ от 31.12.2017 N 503-ФЗ ст.13.4; СанПиН 2.1.7.1322-03.
Необходимо предусмотреть отдельные площадки для ТКО и производственных отходов. Для производственных - учесть раздельный сбор и накопление по видам отходов и классам опасности.
</t>
  </si>
  <si>
    <t>1. Отсутствие возможности пуска водоблока и работа градирни в нештатном режиме
Отсутствие возможности подачи серной кислоты на водоблок в период до готовности эстакады МЦК</t>
  </si>
  <si>
    <t>1.1. Не учтена этапность ввода объектов 
1.2. Отсутствие взаимодействия между службами</t>
  </si>
  <si>
    <t xml:space="preserve">1. Позднее определение платформенных поставщиков оборудования. Поставщики были номинированы после того, как часть РД была разработана, а ЕР контракты заключены.
Пример:
Платформенные поставщики по части оборудования разделов ЭТО и ОВ для всего комплекса были определены при достижении существенного прогресса разработки РД, что привело к перепроектированию.
По системам связи и телекоммуникаций поздно определен комплексный проектировщик и идентифицирован объем работ.
</t>
  </si>
  <si>
    <t xml:space="preserve">1. Монтаж трубопроводов выполнен без учета СТУ
Демонтаж уже смонтированных трубопроводов DN400 ввиду их несоответствия требованиям, отраженным в СТУ.
В ПД и РД не учтены требования СТУ. Не внесение в РД требования СТУ, привело к некорректной закупке   и выполнению СМР, при приемке этапа выполненных работ оперативно внесены изменения в СТУ, переутверждены в Минстрое, повторно согласованы в Главгосэкспертизе. На итог под РД скорректированы СТУ без изменения СМР и РД.   
</t>
  </si>
  <si>
    <t>1.1. При разработке рабочей документации на монтаж трубопроводов не были учтены требования СТУ</t>
  </si>
  <si>
    <t>1.1.1. Внесение изменений в проектные спецификации.</t>
  </si>
  <si>
    <t>1.1. Недостаточный контроль работы субподрядных организаций со стороны ген проектировщика</t>
  </si>
  <si>
    <t>1.1.1. Включить в типовые подрядные договоры требования к обеспечению качества проектной продукции (чек-листы проверки технических решений, технические спецификации, условия проведения аудитов).</t>
  </si>
  <si>
    <t xml:space="preserve">На этапе согласования контракта с субподрядчиком на проектирование
</t>
  </si>
  <si>
    <t>1.1.2. Включить в чек-листы контроля качества документации контроль коллизий и интерфейсов с соседними объектами</t>
  </si>
  <si>
    <t>На этапе подготовки ОТР</t>
  </si>
  <si>
    <t>1. В процессе реализации проекта неоднократная  смена алгоритма/ответственных за принятие основных технических решений (в т.ч. рассмотрение РД субподрядчиков).
- документация рассматривалась силами НИПИГАЗа, а затем Инженерно-технической дирекцией ЗСНХ;
- при демобилизации ИТД ЗСНХ, было сформировано Управление технического контроля, а в связи с дефицитом ресурсов было принято решение не привлекать к рассмотрению специалистов дисциплин НИПИГАЗ;
- после расформирования Управление технического контроля документацию рассматривают только дисциплины НИПИГАЗ (часть документации ранее не рассматривали);
- при становлении функций ОБ, ПНР, часть принятых решений подверглась пересмотру.</t>
  </si>
  <si>
    <t>1.1. неоднократная смена подхода к принятию основных технических решений и документация субпроектировщиков</t>
  </si>
  <si>
    <t>1.1.1 Закрепить ответственную структуру / Функцию на весь период проекта.</t>
  </si>
  <si>
    <t>1.1.2. Отразить в процедуре передачу процесса по смене ответственного сотрудника от структуры/функции, в случае перехода / увольнения сотрудника</t>
  </si>
  <si>
    <t>1.1.3. Раннее вовлечение эксплуатирующих служб, либо создание структуры у Заказчика, ответственной за согласование документации и принятие технических решений от начала и до конца проекта;</t>
  </si>
  <si>
    <t>1.1.4. Подготовка и утверждения регламента рассмотрения технических решений/документации с описанием ролей всех заинтересованных сторон;</t>
  </si>
  <si>
    <t xml:space="preserve">1.1.5. Определение и вовлечение lead-инженеров НИПИГАЗ по дисциплинам с указанием границ ответственности.
</t>
  </si>
  <si>
    <t xml:space="preserve">1. Отсутствие требований в ТЗ на разработку РД, превышающие требования ГОСТ
При сборке сложных технологических обвязок у части подрядчиков отсутствуют квалифицированные специалисты для выноса РД «в натуру», проведения раскроя, определения необходимой фасонины. В такой ситуации может быть сорван срок СМР, а возможности сдвижки графика в лево за счет префабрикации части обвязок  – отсутствуют.
Силами НИПИГАЗа дополнительно к разработанной РД были выпущены изометрические чертежи и разработана сметная документация по ряду титулов.
</t>
  </si>
  <si>
    <t>1.1. Недостаточная проработка требований в ТЗ</t>
  </si>
  <si>
    <t xml:space="preserve">1. Отсутствие требований к составу РКД в Технических требованиях на поставку оборудования.
Пример:
Требования к составу РКД менялись на протяжении проекта, что связано с отсутствием у НИПИГАЗа на первоначальной стадии реализации проекта функции сопровождения закупок оборудования. Часть требований к РКД на первоначальных стадиях была упущена и позднее восстанавливалась с большей трудоемкостью (исходные данные для локальных систем управления).
В процессе становления и развития функции оперативно изменялись и требования к сопроводительной документации.
</t>
  </si>
  <si>
    <t>1.1. Отсутствие функции сопровождения закупок оборудования на начальной стадии реализации проекта</t>
  </si>
  <si>
    <t>1.1.1. Разработка свода правил технической оценки;</t>
  </si>
  <si>
    <t>1.1.2. Разработка и актуализация шаблонов заказной документации на различные позиции номенклатур оборудования;</t>
  </si>
  <si>
    <t xml:space="preserve">1.1.3. Разработка чек-листа для оценки полноты сформированных технических требований к оборудованию. </t>
  </si>
  <si>
    <t xml:space="preserve">1. Многократная корректировка РКД и изменениям для поставщика электротехнического оборудования. Аналогичная ситуация с тепловыделением для оборудования ОВ и т.д.
</t>
  </si>
  <si>
    <t xml:space="preserve">1.1. Электрические нагрузки от оборудования собираются и включаются в требования на заказ электротехнического оборудования до выбора основного технологического оборудования. </t>
  </si>
  <si>
    <t xml:space="preserve">1.1.1 Разработка сквозного верхнеуровнего графика реализации проекта;
</t>
  </si>
  <si>
    <t>1.1.2. Синхронизация графиков ПИР, СМР, МТО в ходе реализации проекта.</t>
  </si>
  <si>
    <t xml:space="preserve">1. Сметная документация, выпускаемая в рамках РД не содержит затрат на монтаж оборудования, которому требуется досборка на площадке строительства. У дисциплин по проектированию отсутствует информация о видах такого оборудования у каждого конкретного поставщика.
</t>
  </si>
  <si>
    <t>1.1. Отсутствие требований к сопроводительной документации поставщика о разработке сметной документации для осуществления досборки оборудования по месту.</t>
  </si>
  <si>
    <t xml:space="preserve">1.1.1 Включение обязательного требования о разработке сметной документации в шаблон заказной документации и стандартную форму договора поставки (требование вступает в силу автоматически, если поставляемому оборудованию требуется досборка на площадке СМР). </t>
  </si>
  <si>
    <t>Повышение качества сопроводительной документации и поставляемых изделий/оборудования</t>
  </si>
  <si>
    <t xml:space="preserve">1. Отсутствует ответственности поставщиков за качество сопроводительной документации и поставляемых изделий.
Пример:
РКД проверяется специалистами НИПИГАЗ на предмет соответствия комплектам рабочей документации и требованиям спецификаций Заказчика. 
Ответственность за качество продукции и соответствие требованиям исходной заказной документации несёт Поставщик. Ответственность за правильность выбора толщины стенки емкости (предусмотренной заказной документацией или требованиями НТД РФ) должен нести Поставщик несмотря на наличие согласования РКД НИПИГАЗом
</t>
  </si>
  <si>
    <t>1.1. Отсутствие требований в контракте об ответственности поставщиков за качество сопроводительной документации и поставляемых изделий.</t>
  </si>
  <si>
    <t xml:space="preserve">1.1.1. Включение в договора на поставку требований об ответственности Поставщиков за собственную документацию и продукцию, включая ошибки, выявленные после подписания Торг-12. </t>
  </si>
  <si>
    <t>Расширение выбора поставщиков / возможность сокращения затрат на закупку оборудования</t>
  </si>
  <si>
    <t xml:space="preserve">1. Ограниченное количество поставщиков оборудования, в связи с избыточными требованиями по климатическим условиям эксплуатации. Как следствие удорожание оборудования.
Пример: Применены избыточные требования по климатическим условиям эксплуатации (работающего при -52), хотя оборудование устанавливается в отапливаемом помещении.
</t>
  </si>
  <si>
    <t xml:space="preserve">1.1. Недостаточная проработка проектных решений </t>
  </si>
  <si>
    <t>1.1.1. Определение необходимых требований для соответствующего оборудования с привязкой к месту хранения и эксплуатацией</t>
  </si>
  <si>
    <t>На стадии составления Опросного листа</t>
  </si>
  <si>
    <t>Исключение коллизий на границе титулов по параметрам трубопроводов</t>
  </si>
  <si>
    <t>1. При  разработке рабочей документации проектировщиком учитывать применение НТД для отнесения трубопроводов к группе опасных технических устройств 
Пример 1: 
Трубопроводы на границе титулов  по сварному шву  проектировались по разным НТД (СП62 и ГОСТ). Примеров по ОЗХ ЗСНХ большое количество по разным параметрам, классам опасности и т.д.
Пример 2: Невозможность подготовки корректных паспортов трубопроводов</t>
  </si>
  <si>
    <t>1.1. Низкие компетенции проектировщиков
1.2. отсутствие увязки между интерфейсами (обширна география проектирования)
1.2. Отсутствие единого реестра трубопроводов по объектам</t>
  </si>
  <si>
    <t>На этапе разработки ПД</t>
  </si>
  <si>
    <t>Обеспечение своевременной паспортизации технологических трубопроводов</t>
  </si>
  <si>
    <t>1.1. В ТЗ не предусмотрена разработка перечня паспортов, расчетов на прочность и обоснований безопасности.</t>
  </si>
  <si>
    <t xml:space="preserve">1.1.1. Предусмотреть в ТЗ подготовку перечня паспортов, расчетов на прочность и обоснований безопасности </t>
  </si>
  <si>
    <t>1.1.2. Учесть необходимость наличия структуры ответственной за разработку перечня паспортов, расчетов на прочность и обоснований безопасности.</t>
  </si>
  <si>
    <t>1. Решения о реализации мероприятий по результатам HAZOP приняты после выпуска РД.
Не своевременное принятие решения о реализации мероприятий по результатам HAZOP привело к необходимости перевыпуска РД, закупке дополнительного оборудования и дополнительным СМР. Кроме того некоторые мероприятия не были реализованы ввиду существенного CAPEX и недопустимо длительными сроками реализации.</t>
  </si>
  <si>
    <t>1.1. Низкий уровень коммуникации между рабочей группой HAZOP и Заказчиком</t>
  </si>
  <si>
    <t xml:space="preserve">1.1.1. Своевременное согласование решений о реализации мероприятий  HAZOP и принятие решений после выпуска РД </t>
  </si>
  <si>
    <t xml:space="preserve">1. Изменение  контрактной стратегии по технологически сложным/непрофильным установкам на поздних этапах реализации проекта.
- 7490 Котельная. ПД разработана «ДнепрНИПИЭнергопром» и передана в качестве ИД в «Прогресс» для разработки РД. В ПД содержался ряд ошибок: неоптимальные технические решения по фундаментам здания и оборудования; фундамент дымовой трубы не обладал необходимой несущей способностью, дымовых труб 7 вместо одной общей, в разы заниженные объемы по разделам КИП и ЭТО.
- 8201 ВОС. ПД разработана «Юнимет» и передана в качестве ИД в «Технопроект-синтез», через 5 месяцев ввиду отсутствия необходимых компетенций субподрядчик сменен на «Ленводоканалпроект». В ПД выявлены ошибки – технологическая схема не обеспечивает достижения показателей очистки речной воды. Потребовалось увеличить количество песчаных фильтров с 48 до 72 при сохранении габаритов здания, менять обвязки, что привело к стесненному размещению оборудования внутри ВОС.
- 7160 УГП. На первоначальных этапах был определен перечень технологически сложных установок, по которым строительство, монтаж и выход собственными силами на гарантийные показатели будет крайне затруднен. Было принято решение о Е+Р+С контрактации. В ходе реализации проекта, фактически произошел возврат к контрактации установки россыпью. В виду ранее принятой контрактной схемы РКД не направлялась на рассмотрение и согласование в НИПИГАЗ, что в сложившейся ситуации привело к существенным рискам срыва сроков запуска установки.
</t>
  </si>
  <si>
    <t xml:space="preserve">1.1. Отсутствие необходимых компетенций </t>
  </si>
  <si>
    <t xml:space="preserve">1.1.1. Предусмотреть в процессе структуру\ функцию по анализу технических решений технологически сложным/непрофильным установкам </t>
  </si>
  <si>
    <t>1.1.2. Утверждение контрактной стратегии на стадии FEED;</t>
  </si>
  <si>
    <t>1.1.3. Заключение контрактов в формате ЕРС (при необходимости), исключение контрактации в формате Е+Р+С с разными держателями договоров;</t>
  </si>
  <si>
    <t>1.1.4. Заключение контрактов стадии ОТР+ П с опцией на разработку РД, для исключения смены проектировщика на различных стадиях реализации проекта;</t>
  </si>
  <si>
    <t>1.1.5. Обеспечение единых требований к реализации ЕРС контрактов в части разработки/согласования РКД/КМД;</t>
  </si>
  <si>
    <t>1.1.6. Исключение передачи части профильных разделов зданий/установок на субподряд (передаются разделы, по которым отсутствуют компетенции) для ускорения проектирования и уменьшение риска возникновения коллизий.</t>
  </si>
  <si>
    <t>1. Несогласованность графиков ЕР-подрядчиков со сроками проектирования  объектов ОЗХ (в т.ч. закрытие интерфейсов).
Пример:
Длительные цепочки коммуникаций с ЕР подрядчиками, которые осуществлялись через группу интерфейсов ИТД ЗСНХ. Прямое взаимодействие при участии ИТД ЗСНХ  могло сократить сроки принятия решений в 2-3 раза.</t>
  </si>
  <si>
    <t>1.1. Отсутствие точек контроля сроков проектирования и согласования интерфейсов</t>
  </si>
  <si>
    <t xml:space="preserve">1.1.1. Проектирование объектов ОЗХ, в первую очередь эстакад, до согласования интерфейсов, с запасом по нагрузкам;
</t>
  </si>
  <si>
    <t>1.1.2. Включение в график сроков закрытия интерфейсов ЕР-подрядчиков при составлении графиков проектирования объектов ОЗХ;</t>
  </si>
  <si>
    <t>1.1.3.Обеспечение трехсторонней работы проектировщика ОЗХ, ЕР-подрядчика и Заказчика, с возможностью прямого общения Проектировщика ОЗХ с ЕР-подрядчиком, при участии Заказчика.</t>
  </si>
  <si>
    <t xml:space="preserve">1. При выявлении проблемы, строительный подрядчик направляет ее описание и просьбу представить техническое решение, однако в большинстве случаев сам не предлагает своего видения решения, с учетом собственной оснащенности, наличия материалов, квалификации специалистов и т.д., что приводит к неоднократной проработки вариантов решения вопроса.
</t>
  </si>
  <si>
    <t>1.1. Отсутствие вовлеченности строительного подрядчика в процесс принятия технических решений с целью оптимизации сроков.</t>
  </si>
  <si>
    <t>1.1.1 Решение вопросов от строительного подрядчика в рамках полевого проектирования;</t>
  </si>
  <si>
    <t xml:space="preserve">1.1.2. Подготовка части предложений, по решению возникших вопросов,  строительным подрядчиком.
</t>
  </si>
  <si>
    <t>Обеспечение эффективной системы хранения и поиска ключевой информации по проекту</t>
  </si>
  <si>
    <t xml:space="preserve">1. Для поиска истории ранее принятых технических решений, протоколов и т.д. необходимо выполнить подборку документов по проекту, однако ответственные исполнители часто уже не работают в компании, поэтому выполнить поиск связанных документов крайне трудоемко.
То же справедливо и для  проведения претензионной работы юридическим отделом.
</t>
  </si>
  <si>
    <t>1.1. Отсутствие систем хранения и поиска ключевой информации по проекту</t>
  </si>
  <si>
    <t>1.1.1. внедрение ИТ инструментов/систем хранения переписки проекта с возможностью интеллектуального контекстного поиска информации;</t>
  </si>
  <si>
    <t xml:space="preserve">1.1.2. вовлечение юридического отдела на начальных этапах реализации проекта с целью сбора материала для возможной претензионной работы.
</t>
  </si>
  <si>
    <t>Сокращение сроков предоставления ответов на запросы с площадки</t>
  </si>
  <si>
    <t xml:space="preserve">1. Слабая работа Авторского надзора и Полевого проектирования в части поддержки ДУС на начальном этапе Строительства
Пример:
Значительная просрочка по срокам предоставления ответов на запросы с площадки (SQ)
</t>
  </si>
  <si>
    <t>1.1. Отсутствие разделения функций между специалистами АН и ПП</t>
  </si>
  <si>
    <t>1.1.1 разделение функций между специалистами АН и ПП, подготовка и согласование регламента взаимодействия</t>
  </si>
  <si>
    <t>с начала этапа СМР</t>
  </si>
  <si>
    <t>1.2. Отсутствие планирования численности и определения кандидатур на ранних этапах реализации проекта</t>
  </si>
  <si>
    <t>1.2.1. формирование функции и планирование ее численности, определение кандидатур на ранних этапах реализации проекта;</t>
  </si>
  <si>
    <t>1.2.2. Определение требований к специалистам АН субподрядчиков и их вовлечение в процесс устранения замечаний.</t>
  </si>
  <si>
    <t>1.3. Отсутствие должного взаимодействия с ДУС</t>
  </si>
  <si>
    <t>1.3.1. Закрепление ответственных кураторов от ПП за определенными дирекциями ДУС</t>
  </si>
  <si>
    <t>1.3.2. Линейные обходы строящихся титулов (специалисты ДУС, АН и ПП, представители подрядных организаций), решение вопросов во время обхода, выдача решений по упрощенной схеме (измененные чертежи со штампом АН)</t>
  </si>
  <si>
    <t>Обеспечение соответствия  архитектурных и объемно-планировочных решений ожиданиям Заказчика</t>
  </si>
  <si>
    <t>Корректное планирование бюджета на закупку оборудования / Минимизация возможности удорожания поставки оборудования</t>
  </si>
  <si>
    <t xml:space="preserve">1. Слабая работа с поставщиками на стадии тендера в части разъяснения требований Проектных спецификаций.
Пример:
Удорожание поставки отдельного оборудования или комплектных установок после детальной проработки РД/РКД
</t>
  </si>
  <si>
    <t>1.1. Отсутствие взаимодействия с постащиками на стадии тендера</t>
  </si>
  <si>
    <t>1.1.1. проведение установочных совещаний с коротким списком претендентов на заключение договоров поставки с целью проверки понимания поставщиками требований спецификаций проекта;</t>
  </si>
  <si>
    <t>1.1.2. Анализ реализованных договоров поставки и внесение изменений в шаблоны договорных материалов</t>
  </si>
  <si>
    <t>1.1.3. создание пула доверенных партнеров/поставщиков по номенклатурам оборудования</t>
  </si>
  <si>
    <t>Постоянно</t>
  </si>
  <si>
    <t>1.1.4. создание черных списков и стоп-листов неблагонадежных поставщиков.</t>
  </si>
  <si>
    <t>1.1. Ошибка проектирования, не учтен опыт эксплуатации подобных установок</t>
  </si>
  <si>
    <t>1.1.1 Предусмотреть на период ПНР стационарную схему для загрузки порошка для обкатки экструзии, чистки реакторов полимеризации и первого пуска установки</t>
  </si>
  <si>
    <t>1.1. Ошибка проектирования, не учтена потеря подачи этилена на установки ПЭ во время перехода между компрессорами</t>
  </si>
  <si>
    <t>1.1.1. Необходимо обеспечить компрессоры этилена индивидуальными антипомпажными системами и концевыми холодильниками. При переключениях резервируемого оборудования уточнять у лецензиара критичность задержки между переключением во время эксплуатации установки</t>
  </si>
  <si>
    <t>1.1. Ошибка проектирования расположения оборудования, не учтены монтажные проемы и расположение оборудования при вскрытии и очистке теплообменника</t>
  </si>
  <si>
    <t>1.1.1. Предусмотреть доступ к теплообменнику для возможности его обслуживания, чистки и демонтажа.</t>
  </si>
  <si>
    <t>Обеспечение запаса мощности активатора хромовых катализаторов</t>
  </si>
  <si>
    <t>Обеспечение стабильной производительности производства в случае выхода из строя оборудования</t>
  </si>
  <si>
    <t>1.1.1. С целью исключения необходимости снижения производительности производства в случае выхода из строя одного из насосов охлаждения, необходимо предусмотреть стационарно установленный резервный насос на полную производительность реактора.</t>
  </si>
  <si>
    <t>Обеспечение контроля качества готовой продукции</t>
  </si>
  <si>
    <t>1.1. Ошибка проектирования, не учтен современный способ контроля качества продукции пленочных марок</t>
  </si>
  <si>
    <t>1.1.1. Предусмотреть проектом установку поточного анализатора на определение гелей на стадии экструзии.</t>
  </si>
  <si>
    <t>1.1.1 Определить поставщика входных потоков.</t>
  </si>
  <si>
    <t>1.1.2. Набор статистики по качеству входных потоков у поставщика</t>
  </si>
  <si>
    <t>1.1.3. При проектировании учесть возможность ухудшения качества сырья по критичным показателям (запас)</t>
  </si>
  <si>
    <t>1.1. Отсутствие в проектной документации и 3D-модели решений по прокладке вторичных кабельных лотков</t>
  </si>
  <si>
    <t>1.1.1. В проектной документации отдельно указывать место прокладки кабельных трасс вторичных лотков в местах обслуживания ключевого оборудования
Проектирование вторичных лотков -ЕР-подрядчики)</t>
  </si>
  <si>
    <t>1. - Сильная запыленность при выполнении работ по загрузке 
- Трудоемкость выполнения работ - требуется ежедневное присутствие персонала по выполнению операций по приему, загрузке и подаче коагулянта
- Во влажном помещении сухой коагулянт впитывает влагу и забивает бак и систему дозирования – требуется регулярная чистка</t>
  </si>
  <si>
    <t>1. Неработоспособная топология сети между  АСУТП и системой управления электроприводами
Пример 1:  
Топология сети Пиролиза и Полипропилена оказалась ненадежна. При потере связи по основному каналу происходил переход на резервный (после проведения нескольких модификаций проектного решения) . При этом при обратном включении основного канала происходило рандомное отключение моторов.
Пример 2:  
На ПЭ. при неисправности одного из элементов сети нижнего уровня происходит отключение сети всего производства (одна большая сеть не разбитая на Wlan)
Пример 3: 
Задержка передачи цифровой информации по цифровому протоколу не позволяет безударно вести технологический процесс (АВР порядка 5-10 сек.)</t>
  </si>
  <si>
    <t>1.1 Недостаточная проработка проектных решений 
На этапе разработки ПД топологии сети не было проведено анализа на отказоустойчивость и ремонтопригодность</t>
  </si>
  <si>
    <t>1.1.1 Управление и статусы состояний по электроприводам передавать физическими каналами.  
Для передачи иной информации по электроприводам использовать цифровой протокол. 
Исключить жесткое требование реализации связи между РСУ/МСС по средствам Modbus.</t>
  </si>
  <si>
    <t>На этапе разработки ТЗ</t>
  </si>
  <si>
    <t>1.1.2 По ответственным и не резервируемым позициям динамического оборудования передавать необходимый минимум сигналов между АСУТП и MCC физикой. Цифровой канал использовать только в качестве информационного для получения расширенного перечня информации. 
Контроль работы сети (lifebit, watchdog) не должен вызывать останов электроприводов.</t>
  </si>
  <si>
    <t>1.1.3 При проектировании ответственной и быстродейственной логики учесть, что цифровые протоколы работают с непредсказуемой задержкой, на данных позициях применять физический канал связи.</t>
  </si>
  <si>
    <t>Проектирование / СМР</t>
  </si>
  <si>
    <t>1.1.4 Обеспечить применение передачи сигнала по физическому каналу связи для SIS (ПАЗ)</t>
  </si>
  <si>
    <t>На этапе разработки ПД / постоянно при проведении СМР</t>
  </si>
  <si>
    <t>1.1.5 В графике работ ПНР предусмотреть наладку работы сети квалифицированным специализированным подрядчиком</t>
  </si>
  <si>
    <t xml:space="preserve">На этапе календарно-сетевого планирования ППНР/ ПНР </t>
  </si>
  <si>
    <t>1.1.6 При проведении работ добиваться устойчивости сети, гарантированной передачи данных.
Выполнять полную проверку жизнеспособности РСУ, включая стыковку со смежными системами (РСУ и ПЛК, РСУ и электрические подстанции, вплоть до последнего устройства).</t>
  </si>
  <si>
    <t>принятия работ по ППНР / ПНР</t>
  </si>
  <si>
    <t>Тепловыделение оборудования, наладка систем ОВКВ</t>
  </si>
  <si>
    <t>1. Перегрев шкафов АСУТП электротехнического оборудования на этапе СМР/ППНР/ПНР/ОБ
Пример 1: 
На шкафы АСУТП подали питание при этом системы вентиляции не были достроены и налажены. Температура в шкафах доходила до критических значений</t>
  </si>
  <si>
    <t>СМР / ПНР</t>
  </si>
  <si>
    <t xml:space="preserve">1.1. Некорректное календарно- сетевое планирование 
</t>
  </si>
  <si>
    <t>1.1.1 При разработке графика СМР и ПНР учесть синхронизацию подачи напряжения на шкафы АСУТП и запуск вентиляции в работу.
Наладка систем ОВКВ в аппаратных выполнить до подачи напряжения на шкафы АСУТП.</t>
  </si>
  <si>
    <t>На этапе календарно-сетевого планирования СМР / ПНР 
Постоянно при СМР/ПНР</t>
  </si>
  <si>
    <t xml:space="preserve">2. Затруднение работы в период эксплуатации из-за размещения шкафов относящихся к электрической части проекта 
Пример 1: 
В аппаратных АСУ ТП на производстве ОЗХ и Полипропилена размещены шкафы относящиеся к электрической части проекта, что привело к неучтенному при проектировании тепловыделению. А также настоящие расположение затруднит работы в период эксплуатации. </t>
  </si>
  <si>
    <t xml:space="preserve">2.1 Недостаточная проработка проектных решений </t>
  </si>
  <si>
    <t>2.1.1 В аппаратных АСУТП не размещать шкафы/устройства/оборудование относящее к электротехнической части проекта, должны быть установлены только шкафы распределения питания и шкафы системы управления.</t>
  </si>
  <si>
    <t>На этапе разработки ПД/РД</t>
  </si>
  <si>
    <t>2.1.2 Обеспечить выбор систем вентиляции с запасом 10% от норм по тепловыделению оборудования, находящегося в этих помещениях</t>
  </si>
  <si>
    <t>2.1.3 При проектирование систем ОВКВ необходимо учесть наличие 100% информации по тепловыделению от всех производителей оборудования, находящегося в этом помещении.</t>
  </si>
  <si>
    <t>Конфигурация систем контроля и  управления</t>
  </si>
  <si>
    <t>Внеплановые остановы оборудования
1. Негативное влияние настроек по умолчанию модулей NIO
Пример 1: 
На производствах Пиролиза и ПЭ стояла настройка по умолчанию, которая приводила все каналы DO модуля NIO в безопасное состояние при неисправности одного канала. Что приводило к незапланированным остановкам оборудования.</t>
  </si>
  <si>
    <t xml:space="preserve">1.1 Недостаточная проработка проектных решений логики ПАЗ </t>
  </si>
  <si>
    <t xml:space="preserve">1.1.1 В проектное решение заложить деактивацию функции  "Output Shutoff switch" модулей DO NIO. Нужно поставить статус disable. </t>
  </si>
  <si>
    <t xml:space="preserve">На этапе разработки ПД/РД </t>
  </si>
  <si>
    <t>2. Неправильная логика ПАЗ
При выходе из строя (обрыве) одного датчика вибрации/температуры происходит останов динамического оборудования</t>
  </si>
  <si>
    <t xml:space="preserve">2.1. Недостаточная проработка проектных решений логики ПАЗ </t>
  </si>
  <si>
    <t>2.1.1. Применить логику сработки алгоритмов останова динамического оборудования в логике выхода из строя (обрыва) 2 из 2 датчиков вибрации/температуры. При этом важно не применять барьеры SHTAL и 2 соседние датчика подключать на разные барьеры.</t>
  </si>
  <si>
    <t>3. Негативное влияние радиостанций на систему вибромониторинга 
Пример 1: Переносные радиостанции Hytera создают помехи на систему вибромониторинга Bentley Nevada. Ложное срабатывание.</t>
  </si>
  <si>
    <t>3.1. Несовместимость применяемого оборудования</t>
  </si>
  <si>
    <t xml:space="preserve">3.1.1 В проектное решение по вибромониторингу заложить комплекс программное- технических мер по обеспечению защиты от радио помех.
Перед принятием решения и закупкой переносных радиостанций провести тестирование их влияния на работу проектной системы вибромониторинга. </t>
  </si>
  <si>
    <t>На этапе разработки ПД / РД</t>
  </si>
  <si>
    <t>4. Затуханием сигнала на АРМ операторов
Пример 1: На производстве ПП и ОЗХ имели проблему с затуханием сигнала на АРМ операторов, что выражалось зависанием мнемосхем и невозможностью вызывать контекстные меню.</t>
  </si>
  <si>
    <t>4.1. Недостаточная проработка проектных решений</t>
  </si>
  <si>
    <t>4.1.1 При линии связи более 30 метров до KVM модулей по умолчанию в проекте АСУТП использовать усилители сигнала.</t>
  </si>
  <si>
    <t xml:space="preserve">1. Повреждение оборудования во время проведения СМР
Пример 1: Множественные поломки датчиков вибрации и температуры динамического оборудования в процессе монтажа и наладки. </t>
  </si>
  <si>
    <t>1.1. отсутствие контроля за монтажом ключевого оборудования со стороны Заказчика</t>
  </si>
  <si>
    <t>1.1.1. Монтаж датчиков (навесных, не встроенных) производить после проведения СМР всего оборудования силами ПНР под контролем ОБ. Не проводить монтаж навесных датчиков вибрации и температуры на этапе СМР</t>
  </si>
  <si>
    <t xml:space="preserve">СМР / ПНР / ОБ </t>
  </si>
  <si>
    <t>При проведение СМР</t>
  </si>
  <si>
    <t xml:space="preserve">2. Нехватка ЗИП для оперативной замены </t>
  </si>
  <si>
    <t xml:space="preserve">2.1. Недооцененные риски </t>
  </si>
  <si>
    <t>2.1.1 Предусмотреть на период ПНР по 3 комплекта ЗИП на каждую позицию компрессоров/насосов (1 комплект = комплект датчиков температуры, датчиков вибрации, кабелей и проксиметров для каждой единицы динамического оборудования)</t>
  </si>
  <si>
    <t>ИТД / ДМТОиЛ</t>
  </si>
  <si>
    <t>Обеспечение стабильной эксплуатации радиоизотопных приборов</t>
  </si>
  <si>
    <t>1.1. Недостаточная проработка проектных решений. Проектом не учли наличие повышенный естественный радиационный фон</t>
  </si>
  <si>
    <t>2. Проблема с поверкой детекторов E+H. Монополия E+H на выполнение данных работ. Стоимость порядка 1 млн. рублей на 1 детектор</t>
  </si>
  <si>
    <t>2.1.На этапе выбора поставщика датчиков отсутствовало согласование с эксплуатацией. Не учтён опыт других площадок компании</t>
  </si>
  <si>
    <t xml:space="preserve">2.1.1. Использовать РИП марки Berthold (не является СИ, не нужна поверка). </t>
  </si>
  <si>
    <t xml:space="preserve">3. Проект на ПЭ не был обеспечен экспертизой безопасности. </t>
  </si>
  <si>
    <t xml:space="preserve">3.1.1. В штате «раннего» операционного блока должен быть выделенный человек, отвечающий за РИП и получение лицензии. 
</t>
  </si>
  <si>
    <t>HR</t>
  </si>
  <si>
    <t>На стадии формирования «раннего» ОБ</t>
  </si>
  <si>
    <t>3.1.2. ЕР-контракт должен включать проект и экспертизу радиационной безопасности</t>
  </si>
  <si>
    <t>ИТД / Контрактное управление</t>
  </si>
  <si>
    <t>На этапе подготовки ТЗ на проектирование</t>
  </si>
  <si>
    <t>Обеспечение своевременной поверки средств измерений</t>
  </si>
  <si>
    <t>1. При вводе в эксплуатацию часть средств измерений не поверены</t>
  </si>
  <si>
    <t>Контрактация / Проектирование</t>
  </si>
  <si>
    <t>1.1.  Нет чётких формулировок в контракте (ЕР контракте) на поставку средств измерений в части метрологического обеспечения в рамках правового поля РФ</t>
  </si>
  <si>
    <t>1.1.1 ЕР-контрактом и другими контрактами должна быть заложена поставка средств измерений (в т.ч. по комплектным установкам) утвержденного типа с сертификатом о поверке российского образца, паспортом и полным комплектом сертификатов соответствий. 
Поставка вышеуказанных документов должна быть одновременной с поставкой средств измерений</t>
  </si>
  <si>
    <t>1.1.2 Разработать единую матрицу сертификаций для всех видов оборудования, которую будет использовать ЕР-подрядчик.</t>
  </si>
  <si>
    <t>1.1.3 В спецификациях на поставку указать требование, что на все средства измерения которые пришли в сборе с оборудованием, EP-подрядчик предоставит процедуру демонтажа данных средств измерений для осуществления поверки перед вводом оборудования в эксплуатацию с сохранением гарантий</t>
  </si>
  <si>
    <t>На стадии разработки, согласования и подписания ЕР-контракта</t>
  </si>
  <si>
    <t>1.1.4 В объёме ПНР предусмотреть проведение поверки силами подрядных организаций перед передачей оборудования в эксплуатацию</t>
  </si>
  <si>
    <t>В период ПНР</t>
  </si>
  <si>
    <t>Обеспечение оперативного отключения позиций ПАЗ для выполнения ремонтных и наладочных  работ</t>
  </si>
  <si>
    <t xml:space="preserve">1. Отсутствие деблокирующих/сервисных ключей  повышает риск внеплановых остановов оборудования в период сервисного обслуживания и ПНР. </t>
  </si>
  <si>
    <t>1.1. Отсутствие требований в техническом задании</t>
  </si>
  <si>
    <t xml:space="preserve">1.1.1 Включение в базовые требования проекта реализацию ключей технического обслуживания на все позиции ПАЗ (включаю ЛСАУ) за исключением кнопок аварийного останова </t>
  </si>
  <si>
    <t>Обеспечение возможности проверки электродвигателей в тестовом режиме</t>
  </si>
  <si>
    <t>1. Задержка сроков проведения ПНР в связи с отсутствием тестового режима работы электродвигателя
Пример 1: В контроллерах систем МСС не предусмотрен тестовый режим, что не позволяло проводить ФИ и последующие проверки систем ПАЗ без пуска динамического оборудования. Существенно влияло на сроки ПНР и будет влиять на скорость проверки ПАЗ в эксплуатации</t>
  </si>
  <si>
    <t>1.1 Недостаточная проработка проектных решений</t>
  </si>
  <si>
    <t xml:space="preserve">1.1.1 Предусмотреть как в системе управления АСУТП, так и со стороны MCC возможность тестового режима для проверки электрических ячеек. </t>
  </si>
  <si>
    <t xml:space="preserve">Кабеленесущие конструкции /
Кабельные лотки </t>
  </si>
  <si>
    <t>Обеспечение корректного наполнения лотков кабельной продукцией</t>
  </si>
  <si>
    <t>Переполнение лотков кабельной продукцией 
1. При выпуске очередных ревизий РД не учитывалось дополнение кабеленесущих конструкций
Пример 1: На производстве ПП, ПЭ, ОЗХ были проблемы с переполнением кабельных трасс. Вопрос с переполнением кабельных трасс в подпольном пространстве "ущербного" кабельного этажа на ПЭ и некоторых титулах ОЗХ практически не решаем без отступления от норм.</t>
  </si>
  <si>
    <t>1.1. Недостаточная проработка проектных решений. 
Не учтена спецификация Заказчика, заполнение кабельных лотков должно проектироваться с 30% запасом.</t>
  </si>
  <si>
    <t>1.1.1. Контроль решений по кабельным трассам на предмет переполняемости лотков контрольных кабелей.</t>
  </si>
  <si>
    <t xml:space="preserve">На этапе выпуска РД </t>
  </si>
  <si>
    <t>1.1.2 Во всех аппаратных АСУТП заложить полноценный кабельный этаж</t>
  </si>
  <si>
    <t>1.1.3 На 3D модели уделить особое внимание раскладке кабельной продукции и соответствие нормативно-технической документации</t>
  </si>
  <si>
    <t>1.1.4 Заложить дополнительно +10% от норм для несущей конструкции и полки лотка</t>
  </si>
  <si>
    <t>2. Некорректная трассировка лотков и укладка кабельной продукции</t>
  </si>
  <si>
    <t>2.1. Недостаточная проработка проектных решений 
На этапе разработки проектной документации не учтена емкость лотка. Нарушение ПУЭ п. 2.1.61</t>
  </si>
  <si>
    <t>2.1.1 Руководствоваться ПУЭ п. 2.1.61</t>
  </si>
  <si>
    <t>На этапе разработки и согласования ПД /РД</t>
  </si>
  <si>
    <t>2.1.2 Заранее подсвечивать проектные коллизии, не оставлять вопрос на решение "постфактум"</t>
  </si>
  <si>
    <t>На этапе СМР</t>
  </si>
  <si>
    <t>Соблюдение условий хранения ЗРА в период монтажа</t>
  </si>
  <si>
    <t>1. Ненадлежащее хранение ЗРА
Пример 1: Во время проведения контурного тестирования обнаружено наличие влаги, льда, коррозии в приводах клапанов, соленоидах, конечных выключателях, позиционерах.
Строительный подрядчик RHI
Пример 2:
Выборочный контроль складов подрядчика на поздних стадиях монтажа выявил ненадлежащее хранение ЗРА. Коррозия отдельных элементов навесного оборудования ЗРА.</t>
  </si>
  <si>
    <t>1.1. Отсутствие контроля за хранением ТМЦ, переданного строительному подрядчику</t>
  </si>
  <si>
    <t>1.1.1 Создание постоянно действующей комиссии по мониторингу состояния ТМЦ в местах его хранения у строительного подрядчика</t>
  </si>
  <si>
    <t>постоянно при проведение СМР</t>
  </si>
  <si>
    <t xml:space="preserve">1.1.2 Обеспечить хранение управляемой ЗРА в сухих помещениях на деревянных поддонах в соответствии с требованиями завода-изготовителя </t>
  </si>
  <si>
    <t xml:space="preserve">ДУС </t>
  </si>
  <si>
    <t>СМР / ППНР</t>
  </si>
  <si>
    <t>1.1.3 Обеспечить Трехступенчатый контроль складов Заказчика/Подрядчиков</t>
  </si>
  <si>
    <t>1.1.4 Предусмотреть увеличенный запас ЗИП для управляемых ЗРА +10% от номинала</t>
  </si>
  <si>
    <t>На этапе составления ЕР контракта</t>
  </si>
  <si>
    <t>Пиролиз</t>
  </si>
  <si>
    <t>Приемка ключевого динамического оборудования</t>
  </si>
  <si>
    <t xml:space="preserve">1. Неработоспособное компрессорное оборудование 
Пример 1: На 5 компрессоров производства пиролиз было выделено на FAT 2 недели времени. Как пример, компрессор пирогаза - 34 теста в PLC и 17 в DCS из 58 подвергались существенным изменениям на площадке на этапе ПНР. Ключевая логика была написана практически заново. 
Месяцы времени и колоссальный ресурс. По остальным компрессорам ситуация похожая. </t>
  </si>
  <si>
    <t>1.1. Ускорение сроков поставки</t>
  </si>
  <si>
    <t xml:space="preserve">1.1.1. Заложить большее количество времени на заводские приемные испытания (не менее месяца на каждый агрегат) «больших» компрессоров пиролиза. Не идти в угоду сокращения сроков поставки за счет сокращения времени на создание и тестирование ПО на заводе изготовителе. </t>
  </si>
  <si>
    <t>На этапе календарно-сетевого планирования СМР</t>
  </si>
  <si>
    <t>1.1.2. Всесторонне вовлечь в приемку алгоритмов технологов и специалистов по надежности (механики вибродиагносты)</t>
  </si>
  <si>
    <t>На этапе приемки оборудования на заводе-изготовителе</t>
  </si>
  <si>
    <t>Обеспечение стабильной эксплуатации локальных систем управления (комплектных установок)</t>
  </si>
  <si>
    <t>1. Отсутствие обязательств по контракту у подрядчика передачи ПО и ключей доступа Заказчику, что привело к долгосрочным переговорам и потере времени на "уговаривание" передать ПО. ПО  ATLAS COPCO так и не было передано</t>
  </si>
  <si>
    <t>Контрактация / ПНР</t>
  </si>
  <si>
    <t>1.1. Отсутствие пункта в EP-контракте о передаче последней версии ПО и паролей комплектных установок</t>
  </si>
  <si>
    <t>1.1.1 Включить в EP-контракт (в т.ч. по ОЗХ) обязанность Подрядчика передать Заказчику все исходные файлы последней версии программного обеспечения и пароли доступа на все комплектные установки после проведения ПНР.</t>
  </si>
  <si>
    <t>на стадии разработки, согласования и подписания ЕР-контракта</t>
  </si>
  <si>
    <t>1. В период ПНР происходят несанкционированные остановы оборудования по причине ошибочных действий персонала выполнявшего  монтаж, устраняющего замечания в шкафах АСУ ТП, выполняющих изменение в логике</t>
  </si>
  <si>
    <t>1.1. Отсутствие должного контроля за действиями подрядных организаций</t>
  </si>
  <si>
    <t>1.1.1 Обеспечить ведение эксплуатационного режима в электроустановках до 1000В (аппаратные АСУ ТП) в соответствии с ПОТРМ силами подрядной организации в период ПНР.</t>
  </si>
  <si>
    <t>На этапе проведения ПНР</t>
  </si>
  <si>
    <t>1.1.2 Организация процедуры регистрации и согласования с технологическим персоналом всех изменений в логике системы управления в период проведения ПНР на средах</t>
  </si>
  <si>
    <t>Обеспечение скорости проведения ПНР, возможность ведения ПНР несколькими командами</t>
  </si>
  <si>
    <t>1. Отсутствие  возможности параллельного ведения ПНР несколькими командами 
Пример: По причине необходимости проведения ПНР в сжатые сроки  возросла потребность внесений оперативных корректировок, лицензий не хватало.</t>
  </si>
  <si>
    <t>1.1. Недостаточная проработка мероприятий по митигации риска срыва сроков ПНР в части наладки систем автоматизации 
(как следствие - Недостаточное количество лицензий для проведения наладки)</t>
  </si>
  <si>
    <t xml:space="preserve">1.1.1 Купить на этап ПНР дополнительное количество (в 2 раза больше от проектных решений) временных лицензий РСУ и ПАЗ на инженерные станции для ускорения выполнения работы. </t>
  </si>
  <si>
    <t>К началу проведения ППНР</t>
  </si>
  <si>
    <t>Унификация оборудования КИПиА и АСУТП</t>
  </si>
  <si>
    <t xml:space="preserve">1. Отсутствие унификации по поставляемому оборудованию
Пример 1: На титулах ОЗХ поставлено оборудование различных типов, марок и производителей.
Такой подход затягивает сроки проведения ПНР. И в дальнейшем негативно скажется на эксплуатации ввиду широкого ассортимента моделей приборов.
Пример 2: При формировании ЗИП/АТЗ вынуждены были расширять номенклатуру закупаемого оборудования
</t>
  </si>
  <si>
    <t xml:space="preserve">
1.1. Отсутствие чёткой формулировки в контрактах по соблюдению исполнения требований вендор-листа, либо процедур согласования отклонений от вендор-листа</t>
  </si>
  <si>
    <t>1.1.1 Обязательное согласование применяемых СИ СА на комплектных установках с ОБ; 
Формирование по каждому из контрактов шорт листа поставщиков, отступление - согласование ОБ</t>
  </si>
  <si>
    <t xml:space="preserve">Контрактное управление / ОБ / ДМТОиЛ </t>
  </si>
  <si>
    <t>на стадии согласования и исполнения контрактов</t>
  </si>
  <si>
    <t xml:space="preserve">2. Несоблюдение требований 9000 спецификаций
Пример 1: Поставщики комплектных установок как правило поставляют оборудование с отступлениями от требовании "9000" по согласованию с ФОП и Проектировщиками без согласования с ОБ. </t>
  </si>
  <si>
    <t>2.1. Несоблюдение условий контракта и процедур согласования изменений контракта</t>
  </si>
  <si>
    <t>2.1.1 Неуклонное исполнение требований 9000 спецификаций для всех ЕР-подрядчиков, в части: Единый системный подход наименования параметров,  оборудования (насосов, отсечных клапанов, электрозадвижек, блокировок РСУ и ПАЗ).
Обязательное согласование всех отступлений от 9000 спецификаций с ОБ</t>
  </si>
  <si>
    <t>Контрактное управление / ДМТОиЛ / ФОП / ОБ</t>
  </si>
  <si>
    <t>Обеспечение расходными материалами, реагентами для проведения ПНР</t>
  </si>
  <si>
    <t>1. Неготовность оборудования к приему рабочих сред (Сдвиг сроков ПНР)
Пример: На производстве Пиролиз и ОЗХ
подрядчик не обеспечил своевременно поставку ПГС, что привело к смещению сроков ППНР/ПНР.</t>
  </si>
  <si>
    <t>1.1. Сотрудниками ППНР/ПНР не учтены сроки поставки ПГС</t>
  </si>
  <si>
    <t>1.1.1 Необходимо предусмотреть своевременное наличие баллонов  ПГС, газа носителя, переходников для баллонов на период ПНР. Учесть сроки хранения.</t>
  </si>
  <si>
    <t>до начала проведения ПНР</t>
  </si>
  <si>
    <t>Хранение ПГС</t>
  </si>
  <si>
    <t>Обеспечение наличия условий оперативного хранения ПГС и газов носителей в период эксплуатации</t>
  </si>
  <si>
    <t>1. Отсутствует место оперативного хранения (склада) поверочных газовых смесей, находящихся в "обороте" в эксплуатации</t>
  </si>
  <si>
    <t>1.1.1. Создание выделенной площадки (помещений) для хранения ПГС и газов носителей в период эксплуатации. 
Не рассматривать как складское хозяйство. Необходимо спец. помещение в распоряжение службы КИП</t>
  </si>
  <si>
    <t>1. Несвоевременное выявление проектных коллизий в части ключевого оборудования
Пример: проблемы с Трайсен, нестыковки проектов ОЗХ, сети и прочее.</t>
  </si>
  <si>
    <t>1.1. Участие в заводских приемочных испытаниях принимали сотрудники не заинтересованные в конечном результате и не планирующие дальнейшую эксплуатацию производств.</t>
  </si>
  <si>
    <t>1.1.1 Должна быть сформирована полная команда специалистов ОБ, которая перейдет на ПНР и эксплуатацию; чтобы не изучать проект “сходу”.</t>
  </si>
  <si>
    <t>За один год до начала заводских приемочных испытаний</t>
  </si>
  <si>
    <t>1.1.2 Группа ИТД должны быть до окончания проекта для ведения полноценной базы As-Build – корректировки рабочей документации по результатам ПНР и СМР; </t>
  </si>
  <si>
    <t>До окончания проекта</t>
  </si>
  <si>
    <t>Другое</t>
  </si>
  <si>
    <t>Обеспечение закупки мебели для ЦО одним контрактом</t>
  </si>
  <si>
    <t>1. Во всех EP-контрактах были "куски" мебели для конкретного производства. Было практически невозможно заказать однотипную мебель</t>
  </si>
  <si>
    <t>1.1. На этапе раннего проектирования отсутствовал фокус внимания на операторном зале завода в целом (не отдельных производств). Не задумывались над стыковкой разной мебели в одном помещении.</t>
  </si>
  <si>
    <t>1.1.1 Мебель в центральную операторною не должна входить в объем EP-контракта. Должна закупаться одной поставкой на все производства</t>
  </si>
  <si>
    <t>Нерекомендуемые вендоры в части узлов учета</t>
  </si>
  <si>
    <t>1. Проектные решения с фатальными ошибками, не предусмотрена Z схема. Персонал шеф-монтажа и наладки неопытный</t>
  </si>
  <si>
    <t xml:space="preserve">1.1. Выбор некомпетентного подрядчика. </t>
  </si>
  <si>
    <t>1.1.1 Разработать чек-лист по выбору подрядных организаций на этапы работ, в частности для узлов учета.</t>
  </si>
  <si>
    <t>На этапе разработки РД / постоянно при проведении СМР/ППНР/ПНР</t>
  </si>
  <si>
    <t>1.1.2 Не нанимать на проектирование и поставку узлов учета компанию ГМС Нефтемаш</t>
  </si>
  <si>
    <t>1.2. Отсутствие компетенции в ОБ для квалифицированной проверки на этапе проектирования</t>
  </si>
  <si>
    <t>1.2.1 Для больших проектов в ИТД и ОБ нанимать узкую компетенцию - специалиста по узлам учёта</t>
  </si>
  <si>
    <t>Начиная с нулевой стадии проекта</t>
  </si>
  <si>
    <t>2. Honeywell не имеет компетенций в управлении компьютерных тренажеров.  Срыв сроков реализации. Невозможность управлять изменениями проектных решений и созданием тренажера за рамками EP-контракта</t>
  </si>
  <si>
    <t>2.1. Выбор некомпетентного подрядчика</t>
  </si>
  <si>
    <t>2.1.1 Не нанимать на реализацию компьютерных тренажеров компанию Honeywell.</t>
  </si>
  <si>
    <t>2.1.2 Поставку компьютерных тренажеров (в т.ч. 3D модели оператора обходчика) включить в EP-контракт, реализация поставщиком АСУТП. Не только для основных производств, но и для ОЗХ.</t>
  </si>
  <si>
    <t>1. Применение на объекте оборудования, производители которых не имеют филиалов и компетенций на территории РФ.
Пример 1: Проблема с контроллерами TRI-SEN:
Система управления ненадежна. При наладке выходили из строя комплектующие. Контроллеры не обеспечивали заданную производительность. В России нет специалистов по обслуживанию</t>
  </si>
  <si>
    <t xml:space="preserve">1.1. На этапе проектирования не было проведено анализа мировых практик в области автоматизации </t>
  </si>
  <si>
    <t>1.1.1 Делать выбор в пользу наиболее распространенных систем управления. Применять контроллеры TRICONEX / Siemens / Allen Bradley в комплексе с системой антипомпажного регулирования ССС. - Положительный опыт эксплуатации данных систем в СИБУРе</t>
  </si>
  <si>
    <t>Служба главного метролога</t>
  </si>
  <si>
    <t>1. Неработоспособные пожарные гидранты, закупленных в рамках проекта по объектам энрегопроизводства, производства ПП и ПЭ
Закупленные гидранты (Омские, Гомельские), не смогли работать в системе с проектным давлением, что выразилось в невозможности закрытия гидрантов после открытия.</t>
  </si>
  <si>
    <t>На этапе разработки РД / До поставки оборудования</t>
  </si>
  <si>
    <t>На этапе транспортировки</t>
  </si>
  <si>
    <t>КИОК</t>
  </si>
  <si>
    <t>На этапах СМР, ППНР, ПНР</t>
  </si>
  <si>
    <t>Трубопроводы</t>
  </si>
  <si>
    <t xml:space="preserve">1. Замерзание воды в трубопроводах (следствие – смещение срока готовности линий азота для производства ПЭВП), коррозия и долгосрочная продувка </t>
  </si>
  <si>
    <t>1.1. При разработке графика СМР не учтены сроки приема сред, что привело к простою трубопровода после ПМО
Валовая продувка эстакадных трубопроводов без учета сроков потребности в средах, транспортируемых по данным трубопроводам</t>
  </si>
  <si>
    <t>На этапе разработки процедур  ПМО оборудования и трубопроводов</t>
  </si>
  <si>
    <t>1.1.2. При разработке графика выполнения ППНР трубопроводов, в частности  проведения ПМО, учитывать сроки потребности в средах, транспортируемых по данным трубопроводам:
-проводить ПМО непосредственно перед приемом сред;
-в случае проведения ПМО задолго до приема среды, обеспечить осушку и сухую консервацию трубопроводов.</t>
  </si>
  <si>
    <t>ППНР</t>
  </si>
  <si>
    <t>На этапе календарно - сетевого планирования ППНР</t>
  </si>
  <si>
    <t>1.2. Отсутствие надлежащего контроля со стороны Заказчика за выполнением работ подрядной СМО 
(Несоблюдение подрядными СМО требований НТД по удалению воды из трубопроводов/оборудования после ГИ</t>
  </si>
  <si>
    <t>по окончании ГИ</t>
  </si>
  <si>
    <t>по окончании ПМО</t>
  </si>
  <si>
    <t>перед приемом сред</t>
  </si>
  <si>
    <t>Обеспечение энергоресурсами ППНР и ПНР</t>
  </si>
  <si>
    <t xml:space="preserve">
1. Отсутствие энергоресурсов на этапе начала ПНР.
</t>
  </si>
  <si>
    <t xml:space="preserve">1.1. Отсутствие интерфейса для использования имеющегося резерва с ТЭЦ </t>
  </si>
  <si>
    <t>1.1.2. На стадии проектирования рассматривать возможность взаимного резервирования с близлежайшими производствами.</t>
  </si>
  <si>
    <t>На этапе  ППНР</t>
  </si>
  <si>
    <t>2. Отсутствие строительной готовности объектов.</t>
  </si>
  <si>
    <t>Планирование</t>
  </si>
  <si>
    <t>2.1. На этапе планирования поставок материалов и оборудования не были выставлены пусковые приоритеты</t>
  </si>
  <si>
    <t>2.1.1. Подготовка единого сквозного графика проектирования, поставки материалов и оборудования, СМР, ППНР, ПНР, ввода в эксплуатацию.</t>
  </si>
  <si>
    <t>3. Отсутствие готовности объектов обеспечения энергоресурсами.</t>
  </si>
  <si>
    <t>3.1. При планировании и подготовке графика ПНР не были связаны внутренние интерфейсы между блочными установками</t>
  </si>
  <si>
    <t>На этапе заказа оборудования</t>
  </si>
  <si>
    <t>Обеспечение сроков выполнения ППНР/ПНР подсистем зависящих от подсистем электроснабжения</t>
  </si>
  <si>
    <t>1. Отсутствие возможности подать напряжение для проведения ППНР и ПНР по подсистемам, зависящим от системы электроснабжения
Пример: В связи с тем, что готовность подсистем происходит в разное время, происходит задержка в окончании ПНР, из-за неготовности электроснабжения</t>
  </si>
  <si>
    <t>1.1. График СМР/ППНР/ПНР не учитывает связь смежных подсистем</t>
  </si>
  <si>
    <t>1.1.2. заложить в собственное хозяйство отдела ППНР/ПНР переносную или буксировочную ДЭС, мощность которой будет достаточна, для включения и обкатки вент. оборудования, освещения, и других смежных подсистем, для ускорения прогресса и завершения ПНР (не в ущерб качеству)</t>
  </si>
  <si>
    <t>На этапе подготовки к ППНР</t>
  </si>
  <si>
    <t>Обеспечение качества выполнения СМР и испытаний на прочность и плотность</t>
  </si>
  <si>
    <t xml:space="preserve">1. Необходимости перепаковки большинства фланцевых соединений на этапе ППНР/ПНР.
Пример: Испытания на прочность и плотность выполнялись мелкими участками (тест паками), которые в ряде случаев имели размер "катушки". Из-за выявления данных проблем на этапах ППНР/ПНР были выявлены следующие проблемы:
- смещение сроков ППНР/ПНР;
- дополнительные затраты из-за того, что подрядчик по СМР в ряде случаев был демобилизован/отказывался выполнять работы;
</t>
  </si>
  <si>
    <t xml:space="preserve">1.1. Подрядчик самостоятельно определял длины испытательных участков;
</t>
  </si>
  <si>
    <t>1.1.1. Обязать подрядчика по СМР разрабатывать программы испытаний на прочность и плотность;</t>
  </si>
  <si>
    <t>На этапе контрактации подрядчика по СМР</t>
  </si>
  <si>
    <t>1.1.2. Ограничить подрядчика по  СМР по самостоятельному принятию решений по минимальному размеру контура (идеальные условия - контур - подсистема);</t>
  </si>
  <si>
    <t>До начала этапа СМР</t>
  </si>
  <si>
    <t>1. Отсутствию возможности поступенчатого пуска установок. Отсутствие возможности выполнить обкатку оборудования на ранней стадии и выявить проблемы/недостатки
Установки ОЗХ: КОС, ВОС, Градирня, насосные станции не обеспечены линиями рециркуляции</t>
  </si>
  <si>
    <t>1.1. Недостаточная проработка проектных решений;
Слабая техническая экспертиза проектных решений</t>
  </si>
  <si>
    <t>На этапе разработки ПД/ РД</t>
  </si>
  <si>
    <t>система дождевых стоков</t>
  </si>
  <si>
    <t>1. Подтопление площадки строительства на всех этапах.
Площадка на этапе пуска не обеспечена водоотведением, ввиду того, что на этапе ранних работ были предусмотрены временные пруды накопители, а позднее на их местах должны были монтироваться постоянные. В момент замены временных прудов на постоянные - площадка строительства остается без системы водоотведения</t>
  </si>
  <si>
    <t>1.1. Недостаточная проработка проектных решений</t>
  </si>
  <si>
    <t>На этапе ОТР</t>
  </si>
  <si>
    <t>Обеспечение смежных объектов общезаводского хозяйства энергосредами по "кратчайшему маршруту"</t>
  </si>
  <si>
    <t>1. На ряд объектов ОЗХ электроэнергия подается от подстанций ОЗХ, которые находятся на большом расстоянии от объекта</t>
  </si>
  <si>
    <t>1.1. Отсутствие взаимодействия с Ep-подрядчиком по проектированию;</t>
  </si>
  <si>
    <t>1.1.1. Использовать подстанции установок для подключения объектов ОЗХ</t>
  </si>
  <si>
    <t>1.2. Не проанализированы альтернативные варианты подключения объектов</t>
  </si>
  <si>
    <t>1.2.1. Анализировать расстояние/удаленность подстанций ОЗХ-Установок;</t>
  </si>
  <si>
    <t>На этапе проектирования</t>
  </si>
  <si>
    <t>Обеспечение своевременного и качественного выполнения ПНР поставщиками оборудования</t>
  </si>
  <si>
    <t>1. Низкий уровень организации ПНР Поставщиками по Договорам поставки ФОП (Срыв сроков ПНР)
Пояснение: В договорах поставки ФОП заложены недостаточное количество времени на ПНР. Поставщик оказывает услуги по ПНР низкого качества, в недостаточном темпе. По этой причине для обеспечения сроков реализации проекта приходится задваивать объёмы и привлекать сторонние наладочные организации.</t>
  </si>
  <si>
    <t>1.1. Недостаточный объём заложен в Договорах Поставщиков.</t>
  </si>
  <si>
    <t>1.1.1. В Договорах поставки указывать полноценный объём ПНР с проведением индивидуальных и комплексных испытаний.</t>
  </si>
  <si>
    <t>На этапе составления договоров поставки</t>
  </si>
  <si>
    <t>1.1. Поставщик установки, как правило, отдаёт на подряд работы по проектированию и разработке программного обеспечения.
И при отгрузке основного технологического оборудования или шкафов управления готовности ППО ещё нет.</t>
  </si>
  <si>
    <t>1.1.1. Условиями Договора обязать Поставщика отгрузку оборудования выполнять с прошедшим заводские испытания ППО.</t>
  </si>
  <si>
    <t>1.1.2. Договорным порядком установить штрафные санкции за просрочку готовности ППО.</t>
  </si>
  <si>
    <t>1.1. Ошибка в расчётах нагрузки
Проектом не корректно рассчитаны номинальные токи АВ греющих линий</t>
  </si>
  <si>
    <t>6.1.3 Сформировать группу специалистов, занимающихся только электрообогревом, в структурах ДУС и ППНР/ПНР</t>
  </si>
  <si>
    <t>На стадии формирования отделов ДУС/ППНР/ПНР</t>
  </si>
  <si>
    <t>7.4. Не предусмотрены футляры для прокладки кабеля</t>
  </si>
  <si>
    <t>Обеспечение стабильной работы систем электрооборудования</t>
  </si>
  <si>
    <t xml:space="preserve">1. Короткие замыкания в ячейках Schneider Electric
Примеры: 1. Во время обкатки электродвигателя 26-PM-1357B произошло короткое замыкание тиристорной группы в ЧРП (Schneider Electric Altivar 71)
2. 08.01.2019 - произошло короткое замыкание  в ячейке 4AF70 (21-PМ-3203 Резервный насос конденсата для 21-К-3101) и как следствие, возгорание в ячейке, и далее отключение секции шин «А» 2741-NL-101 оборудования  Schneider Electric.
3. 26.01.2019 - Короткое замыкание в ячейке 4AF50 (2780-HTP-138 Панель электрообогрева) с аварийным отключением секции шин «А» 2741-NL-105.
</t>
  </si>
  <si>
    <t xml:space="preserve">1.1. Недостаточная проработка проектных решений
- малый воздушный зазор между токопроводящими элементами и металлоконструкцией фидера
- Недостаточный уровень изоляции переходных элементов от шин к вводу автоматического выключателя
</t>
  </si>
  <si>
    <t xml:space="preserve"> При выборе предполагаемого поставщика и далее при проведении FAT</t>
  </si>
  <si>
    <t>2. В результате короткого замыкания во вторичных цепях УКРМ 2741-HC-101,вышел из строя стабилизатор напряжения DC/DС, 2741-UD-101</t>
  </si>
  <si>
    <t xml:space="preserve">2.1. Недостаточная проработка проектных решений 
(Неверно выбрана селективность аппаратов защиты) </t>
  </si>
  <si>
    <t>Обеспечение корректности работы оборудования установленного в шкафы промежуточных реле</t>
  </si>
  <si>
    <t>1.1. Ошибка проектирования</t>
  </si>
  <si>
    <t>1.1.1. Использование реле с RC-фильтром</t>
  </si>
  <si>
    <t xml:space="preserve"> На стадии получения РД и РКД</t>
  </si>
  <si>
    <t xml:space="preserve">1.1.2. Использовать экранированные кабели во вторичных цепях </t>
  </si>
  <si>
    <t>1. При заключении контрактов на поставку сложного оборудования в договор включен ПНР с ограниченным временем проведения работ.</t>
  </si>
  <si>
    <t>1.1. Недоработка RFQ пакета и условий поставки оборудования.</t>
  </si>
  <si>
    <t xml:space="preserve">2. Оборудование выдаётся в монтаж с замечаниями к оборудованию, к ПО, к документации после выдачи поставщиком гарантийного письма об устранении замечаний позднее. До начала ППНР замечания к оборудованию не устраняются. </t>
  </si>
  <si>
    <t>2.1. Слабый контроль со стороны службы входного контроля за сроками устранения замечаний;</t>
  </si>
  <si>
    <t xml:space="preserve">3. При подготовке компонент-листов к подсистемам не учитывается оборудование поставщиков комплектной поставки. </t>
  </si>
  <si>
    <t>3.1. Ошибка проектирования;
3.2. Недостаточный анализ проекта на стадии рассмотрения документации 
3.3. Позднее согласование РКД</t>
  </si>
  <si>
    <t>На этапе разработки РД / Постоянно</t>
  </si>
  <si>
    <t>Ввод в эксплуатацию</t>
  </si>
  <si>
    <t>ДУС / Контрактное управление</t>
  </si>
  <si>
    <t>Опорно-подвесная система</t>
  </si>
  <si>
    <t>Обеспечение своевременной регулировки опорно-подвесной системы</t>
  </si>
  <si>
    <t xml:space="preserve">1. Несвоевременное выполнение работ по регулировке опорно-подвесной системы (работы были начаты непосредственно перед началом продувки)
</t>
  </si>
  <si>
    <t>На этапе календарно-сетевого планирования ППНР</t>
  </si>
  <si>
    <t>1.1.2 При формировании перечня работ графика ППНР, включить в состав работу по «холодной» регулировке опорно-подвесной системы с разбивкой на каждую подсистему</t>
  </si>
  <si>
    <t xml:space="preserve"> При разработке/согласовании блок схемы технологической последовательности работ ППНР</t>
  </si>
  <si>
    <t>Обеспечение своевременного пуска компрессора Пирогаза и исключение дополнительных затрат на ремонтно-восстановительные работы</t>
  </si>
  <si>
    <t xml:space="preserve">1. Повреждение сухих газовых уплотнений по причине загрязнения </t>
  </si>
  <si>
    <t xml:space="preserve">1.1. Отсутствие должного контроля со стороны ИТР за организацией и проведением работ и несогласованность действий между смежными службами </t>
  </si>
  <si>
    <t>1.1.1.Всем службам, участвующим в технологических операциях проводить совместный ежедневный анализ всех технологических операций, запланированных на следующий день. При проведении анализа использовать схемы к технологическим инструкциям. Схемы PID использовать как вспомогательный материал.</t>
  </si>
  <si>
    <t>ППНР/ ПНР/ ОБ (Эксплуатация)</t>
  </si>
  <si>
    <t>Постоянно при проведение смежных работ СМР/ППНР/ПНР</t>
  </si>
  <si>
    <t>1.1.2. Проведение риск-сессий  с участием специалистов всех направлений перед проведением новых работ.</t>
  </si>
  <si>
    <t>1.1.3. Проводить инспекции СГУ на заводах-изготовителях в соответствии с процедурой приемки</t>
  </si>
  <si>
    <t>1.1.4. Оповещений смежных компаний</t>
  </si>
  <si>
    <t>на стадии разработки проектной документации</t>
  </si>
  <si>
    <t>Обеспечение стабильной и надежной работы бойлера</t>
  </si>
  <si>
    <t xml:space="preserve">1.Неработоспособный алгоритм розжига горелок котла </t>
  </si>
  <si>
    <t xml:space="preserve">1.1.1.В графике ППНР/ПНР дополнительно предусмотреть время, необходимое для наладки уникального оборудования с учетом предыдущего опыта ЕР-подрядчика/поставщика оборудования </t>
  </si>
  <si>
    <t>ДПиК (ПНР)</t>
  </si>
  <si>
    <t>на этапе календарно - сетевого планирования</t>
  </si>
  <si>
    <t xml:space="preserve">1.1.2.На этапе согласования проектного решения затребовать от производителя список предприятий с опытом эксплуатации выбранного оборудования. </t>
  </si>
  <si>
    <t>ИТД / ПНР</t>
  </si>
  <si>
    <t>На этапе согласования проектного решения</t>
  </si>
  <si>
    <t>до начала ППНР бойлера</t>
  </si>
  <si>
    <t>На этапе подготовки проектной документации</t>
  </si>
  <si>
    <t>Система пара СВД, ВД, СД</t>
  </si>
  <si>
    <t>Обеспечение своевременного проведения  паропродувок</t>
  </si>
  <si>
    <t>1. Увеличение срока паропродувок, по причине отсутствия проектных точек ввода для проведения эффективной очистки паропроводов методом аквамилинга</t>
  </si>
  <si>
    <t>На стадии выбора контрактной стратегии и стадии разработки РД</t>
  </si>
  <si>
    <t>ДУС / ППНР</t>
  </si>
  <si>
    <t xml:space="preserve"> до начала паропродувок</t>
  </si>
  <si>
    <t>1.1.3. Обязательно привлечение специализированных компаний, владеющих технологией гидроструйной очистки, имеющих специальное оборудование.</t>
  </si>
  <si>
    <t>на этапе согласования субподрядчиков</t>
  </si>
  <si>
    <t>2. Увеличение времени паропродувок:
- В период паропродувок подводящих паропроводов к малым турбинам не было предусмотрено съемного фланцевого соединения (катушки) для подсоединения временной линии болтовым крепежом.
Что привело к потере времени на проведение дополнительных работ по: резке, сварке, очистке и пр. 
 - В период паропродувок для проведения инспекций и очистки грязевиков производился срез нижней части грязевика (невозможность использования проектных дренажей, ввиду их малого диаметра)
 - Отсутствие спец.устройств в TTV для паропродувок, что привело к необходимости демонтажа/монтажа  TTV и последующей повторной центровке</t>
  </si>
  <si>
    <t>На этапе проектирования    паровых систем</t>
  </si>
  <si>
    <t>2.1.2. На этапе проектирования предусмотреть на грязевиках паропроводов дренажи диаметром не менее 6 дюймов.</t>
  </si>
  <si>
    <t>2.1.3. Привлечение специалистов ППНР/ПНР на раннем этапе для анализа проектной документации и рассмотрения 3D модели</t>
  </si>
  <si>
    <t>На этапе рассмотрения 3D  модели</t>
  </si>
  <si>
    <t>2.1.4. Предусмотреть в поставках TTV в комплекте со спец.устройствами для паропродувок</t>
  </si>
  <si>
    <t>Обеспечение своевременного проведения продувок систем холодного блока</t>
  </si>
  <si>
    <t xml:space="preserve">1. Длительная реализация временных схем.
Дополнительные затраты на ремонт,  демонтаж/монтаж клапанов, отсекателей. </t>
  </si>
  <si>
    <t>1.1.1. Предусмотреть в поставках клапанов, отсекателей в комплекте с монтажными катушками (На период монтажа и подготовки к продувке использование катушек экономит время – исключает дополнительные работы по демонтажу/монтажу клапанов, отсекателей и их повреждению. Митигирует соосность)</t>
  </si>
  <si>
    <t>2.1. Поверхностный анализ рисков со стороны Заказчика</t>
  </si>
  <si>
    <t>2.1.1. При планировании ПНР учесть на период продувки и сушки использование временных линии для параллельного производства работ (по продувке, сушке, ДИГ и обратной сборке).</t>
  </si>
  <si>
    <t>2.1.2. Включить в ЕР-контракт закупку и поставку материалов для проведения продувки и сушки (для монтажа временных линий)</t>
  </si>
  <si>
    <t>На этапе составления ЕР-контракта</t>
  </si>
  <si>
    <t>Обеспечение качества очистки трубопроводов</t>
  </si>
  <si>
    <t>1. Загрязнение оборудования энергосредами. Как следствие сдвиг сроков пуска вправо.
Пример: Сдвиг сроков пуска компрессора 56-К-6003 (ПП) по причине загрязнения фильтров</t>
  </si>
  <si>
    <t>1.1. Недостаточная очистка трубопроводов, приемка СМР с большим количеством грязи и посторонних предметов внутри</t>
  </si>
  <si>
    <t>1.1.1 Осуществлять приемку продувки трубопроводов цехами потребителями (закрепить на процедурном уровне)</t>
  </si>
  <si>
    <t>ППНР / ОБ (Эксплуатация технологических установок)</t>
  </si>
  <si>
    <t>В период СМР при разработке организационных мероприятий/ процедур</t>
  </si>
  <si>
    <t>1.1.2 Разработать программу очистки контуров и предъявление с актированием чистоты</t>
  </si>
  <si>
    <t xml:space="preserve">До начала ППНР  </t>
  </si>
  <si>
    <t>1.1.3. Использование мини-роботов для приемки трубопроводов</t>
  </si>
  <si>
    <t>при приемке чистоты трубопроводов</t>
  </si>
  <si>
    <t>В период заключения договоров с подрядными организациями</t>
  </si>
  <si>
    <t>1.1.5. Закрывать торцы трубопроводов между периодами сварки</t>
  </si>
  <si>
    <t>В период СМР</t>
  </si>
  <si>
    <t>1.1.6. Изучить лучшие практики других компаний / проектов</t>
  </si>
  <si>
    <t>1.1.7. После промывки/продувки инертизировать трубопроводы до периода ввода в работу</t>
  </si>
  <si>
    <t>После промывки/продувки</t>
  </si>
  <si>
    <t>ВОС</t>
  </si>
  <si>
    <t>Обеспечение соответствия качества технической воды ВОС требованиям ЕР-подрядчика (установка деминерализованной воды)</t>
  </si>
  <si>
    <t>1.1. Недостаточная проработка проектных решений
Не учтены требования ЕР-подрядчика к энергосредам, в частности к воде</t>
  </si>
  <si>
    <t>1.1.1. При составлении технического задания на проектирование ВОС учитывать требования ЕР-подрядчика к качеству технической воды</t>
  </si>
  <si>
    <t>Проектная организация / ИТД / ОБ</t>
  </si>
  <si>
    <t>На этапе составления ТЗ / на этапе принятия основных технологических решений</t>
  </si>
  <si>
    <t>1.1.2. Использовать установки ультрафильтрации перед установками обратного осмоса</t>
  </si>
  <si>
    <t>1.2. Отсутствие налаженной системы верификации и увязки между собой по интерфейсам</t>
  </si>
  <si>
    <t>1.2.1. В спецификации ЕР-подрядчика должны быть учтены требования производителя - поставщика оборудования.</t>
  </si>
  <si>
    <t xml:space="preserve">На этапе базового проекта </t>
  </si>
  <si>
    <t>1.2.2. Организовать выверку нормативных документов / исходных данных проектной документации</t>
  </si>
  <si>
    <t>По окончание выдачи проектной документации</t>
  </si>
  <si>
    <t xml:space="preserve">Обеспечение целостности и герметичности трубопроводов </t>
  </si>
  <si>
    <t>1.1. Несогласованность действий между службами, в следствие отсутствия процедуры уведомления и повторного контроля после вмешательства в конструкцию элементов после завершения СМР.</t>
  </si>
  <si>
    <t xml:space="preserve">1.1.1. Ввести обязательным уведомление всех заинтересованных служб и повторный контроль при вмешательстве в конструкцию элементов по завершении СМР. </t>
  </si>
  <si>
    <t>1.1.2. Обеспечить выполнение работ по сварным стыкам, в соответствии с процедурами "Строим чисто, строим герметично"</t>
  </si>
  <si>
    <t>постоянно при СМР</t>
  </si>
  <si>
    <t>1.1.3. При необходимости выполнения разреза, следовать указаниям регламента №9200-02Z-0116</t>
  </si>
  <si>
    <t xml:space="preserve">постоянно </t>
  </si>
  <si>
    <t xml:space="preserve">2. Большое количество утечек по фланцам во время проведения дополнительных испытаний на герметичность (ДИГ). </t>
  </si>
  <si>
    <t>2.1. Несогласованный демонтаж элементов испытанного трубопровода</t>
  </si>
  <si>
    <t>в период проведения ДИГ</t>
  </si>
  <si>
    <t>при проведение СМР/ППНР/ПНР</t>
  </si>
  <si>
    <t>Обеспечение возможности параллельного  проведения работ на отдельных подсистемах/системах</t>
  </si>
  <si>
    <t xml:space="preserve">1. Невозможность проведения ППНР/ПНР на отдельной подсистеме/системе
Пример: при пуске бойлера были сформированы приоритетные пусковые системы/подсистемы. Для отсечения которых от неприоритетных подсистем/систем производился  монтаж арматур, фланцевых соединений </t>
  </si>
  <si>
    <t>1.1.1. При проектировании предусмотреть разделение систем/подсистем запорно-регулирующей арматурой (ЗРА) или фланцевым соединением</t>
  </si>
  <si>
    <t>На этапе подготовки РД</t>
  </si>
  <si>
    <t>1.1.2. При рассмотрение 3D модели и разделении на подсистемы проконтролировать наличие разделяющих фланцевых соединений и ЗРА</t>
  </si>
  <si>
    <t>При рассмотрение 3D модели</t>
  </si>
  <si>
    <t>ДМТОиЛ / ДУС / ППНР / ПНР</t>
  </si>
  <si>
    <t>На стадии составления контракта на поставку оборудования</t>
  </si>
  <si>
    <t>До момента выдачи оборудования строительному подрядчику</t>
  </si>
  <si>
    <t>постоянно до передачи в эксплуатацию</t>
  </si>
  <si>
    <t>ЗИП</t>
  </si>
  <si>
    <t>На этапе составления контракта С ЕР-подрядчиком</t>
  </si>
  <si>
    <t>1. Недостоверные показания приборов, в случае если поплавки местных показывающих уровнемеров перепутаны, по причине отсутствия маркировки</t>
  </si>
  <si>
    <t>1.1. Отсутствие специальных указаний о необходимости маркировки в ТЗ</t>
  </si>
  <si>
    <t>1.1.1. На этапе проектирования проработать возможность включения требуемых данных: плотности или таговые позиции в опросные листы.</t>
  </si>
  <si>
    <t>1.1.2. На этапе приемки оборудования проверить наличие маркировки на поплавках.</t>
  </si>
  <si>
    <t>На этапе ВК</t>
  </si>
  <si>
    <t>1.2. Низкий контроль со стороны Заказчика за строительным подрядчиком</t>
  </si>
  <si>
    <t>1.2.1. Выдачу оборудования в монтаж выполнять последовательно, после завершения монтажа предыдущей уровнемерной колонки (выдавать 1 комплект уровнемеров на ед.оборудования)</t>
  </si>
  <si>
    <t>Обеспечение достижения проектной нагрузки производства Пиролиз 
(необходимое количество пара)</t>
  </si>
  <si>
    <t>1. Дефицит деминерализованной воды на производстве, из-за некорректной работы станции подъема конденсата (сброс воды на грунт)</t>
  </si>
  <si>
    <t>1.1. Не отрегулирована длина хода поплавка - выход из строя поплавка из-за касания днища (Заводской брак)</t>
  </si>
  <si>
    <t>1.1.1. При проектировании использовать другой тип оборудования - емкости сборники/ насосы вместо станции подъема конденсата</t>
  </si>
  <si>
    <t>1.1.2. На стадии приемки оборудования на заводе-изготовителе производить сборку в присутствие Заказчика.</t>
  </si>
  <si>
    <t xml:space="preserve">ПНР (ОБ) / КиОК </t>
  </si>
  <si>
    <t>На этапе инспекции- заводские испытания</t>
  </si>
  <si>
    <t>1.1.3. Проведение испытаний на заводе изготовителе в присутствие Заказчика на рабочих нагрузках в соответствии с материальным балансом</t>
  </si>
  <si>
    <t>1.2. Неправильно подобраны обратные клапаны (на заводе изготовителе)</t>
  </si>
  <si>
    <t>1.2.1. При проектировании использовать другой тип обратного клапана - дисковый обратный клапан вместо пружинного</t>
  </si>
  <si>
    <t>1.2.1. Проведение испытаний на заводе изготовителе в присутствие Заказчика на рабочих нагрузках в соответствии с материальным балансом</t>
  </si>
  <si>
    <t>1.3. Некомплектность поставки внутренних устройств (отсутствие сбросного клапана по пару)</t>
  </si>
  <si>
    <t>Обеспечение получения достоверной информации по работе ключевого оборудования</t>
  </si>
  <si>
    <t>1. Недостоверные показания текущего положения регулирующего клапана.
Отсутствует кабель обратной связи состояния клапана</t>
  </si>
  <si>
    <t>1.1.1. В ТЗ прописывать необходимость прокладки кабеля обратной связи состояния клапана</t>
  </si>
  <si>
    <t>На стадии формирования ТЗ</t>
  </si>
  <si>
    <t>1. Не определен исполнитель сборки из транспортного положения комплектных устройств
Комплектные установки после заводских испытаний приходят на площадку в разобранном (транспортном) положении.
Объемы работ не учтены в договоре на СМР, поставку, ШМР, ПНР или других контрактах</t>
  </si>
  <si>
    <t>1.1. Отсутствие закрепленного ответственного за выполнение работ</t>
  </si>
  <si>
    <t xml:space="preserve">1.1.1. В контракте на поставку оборудования учесть работы по сборке на площадке или шеф-монтажные работы. </t>
  </si>
  <si>
    <t>Контрактное управление / ДУС</t>
  </si>
  <si>
    <t>На этапе составления контракта на поставку оборудования</t>
  </si>
  <si>
    <t>Обеспечение поставки оборудования, согласно проекту</t>
  </si>
  <si>
    <t>1. Поставка непроектного оборудования
На здание 26-PK4004 были поставлены электродвигатели классом напряжения 400В, хотя согласно РД должны быть 690В. Проблема обнаружилась уже после монтажа. Задержка пуска на 2 месяца</t>
  </si>
  <si>
    <t>1.1. Нарушение процедур входного контроля.</t>
  </si>
  <si>
    <t>КиОК / ДУС</t>
  </si>
  <si>
    <t>Шеф-надзор</t>
  </si>
  <si>
    <t>Обеспечение качественного монтажа сложного оборудования</t>
  </si>
  <si>
    <t>1. Использование неквалифицированного подрядчика для монтажа сложного оборудования
После монтажных работ было обнаружено огромное количество неправильно смонтированного оборудования, что было зафиксировано производителем</t>
  </si>
  <si>
    <t>1.1.2. При выборе ген.подрядчика учитывать необходимость привлечения шеф-надзора со стороны поставщика/использование оборудования с более низкими требованиями/использование квалифицированного подрядчика.</t>
  </si>
  <si>
    <t>на этапе выбора ген.подрядчика и составления контракта СМР</t>
  </si>
  <si>
    <t>1.1. Необоснованное применение редкого оборудования</t>
  </si>
  <si>
    <t>На этапе календарно-сетевого планирования</t>
  </si>
  <si>
    <t>ППНР/ ПНР/ ОБ</t>
  </si>
  <si>
    <t>На этапе планирования бюджета и подготовки к ППНР/ПНР</t>
  </si>
  <si>
    <t>1.1.2. Предусмотреть бюджет на временную эксплуатацию систем ОВКВ;</t>
  </si>
  <si>
    <t xml:space="preserve">На этапе составления ЕР-контракта </t>
  </si>
  <si>
    <t>Контрактное управление / КиОК</t>
  </si>
  <si>
    <t>Обеспечение рационального выбора/подбора оборудования при проектировании</t>
  </si>
  <si>
    <t xml:space="preserve">1. Завышенные затраты на оборудование
Частотные преобразователи применяются только для плавного пуска двигателей. Не используется весь функционал применяемого оборудования </t>
  </si>
  <si>
    <t>1.1.1. При проектировании применять оборудование в соответствии с необходимым набором функций. 
Прорабатывать необходимость применения многофункциональных систем управления оборудования. 
Для плавного пуска рекомендуется применять более простые и экономичные способы или средства. Например: УПП, пуск треугольник-звезда и т.д.</t>
  </si>
  <si>
    <t>1.1. Недостаточная проработка контракта</t>
  </si>
  <si>
    <t>Контрактное управление / ИТД</t>
  </si>
  <si>
    <t>1. Не устраняются замечания к монтажу выявленные на этапе ПНР
Поставщик оборудования отказывается устранять замечания к монтажу элементов комплектных устройств мотивируя отказ - "Входной контроль пройден"
Организация выполняющая СМР покидает площадку после подписания акта передачи в ППНР</t>
  </si>
  <si>
    <t>1.1. Отсутствие закрепленной ответственности за участниками процесса</t>
  </si>
  <si>
    <t>1.1.1. Указывать в актах прохождения FAT, ШМР, СМР, передачи из СМР в ППНР/ПНР ответственных за устранение выявленных в ходе ПНР замечаний к монтажу оборудования, КЛ, КиП и т.д.</t>
  </si>
  <si>
    <t>постоянно при СМР /ППНР / ПНР</t>
  </si>
  <si>
    <t>Обеспечение закупа соответствующего оборудования</t>
  </si>
  <si>
    <t>1. На стадии проектирования отсутствует информация о технических/расчетных параметрах оборудования в ОЛ ОЗК, постов управления.
Пример: При закупе клапанов ОЗК не были учтены технические параметры приводов по питанию и потребляемому току, что в ряде случаев привело к закупу приводов с повышенным токопотреблением или не корректным питающим напряжением. При закупке постов опробования не учтены все требования 9000 спецификаций</t>
  </si>
  <si>
    <t>1.1. Отсутствует ОЛ или полноты заполнения с привязкой к расчетным техническим параметрам</t>
  </si>
  <si>
    <t>1.1.1. На стадии проектирования и расчета параметров ОЗК заложить в ОЛ технические параметры приводов согласно расчетным данным</t>
  </si>
  <si>
    <t>1.1.2. обеспечить запас мощности блока питания по каждым линиям 20-30% на этапе проектирования</t>
  </si>
  <si>
    <t xml:space="preserve">1.1.3. Обеспечить резервные линии на блоках питания </t>
  </si>
  <si>
    <t>-</t>
  </si>
  <si>
    <t>Обеспечение сохранности подземных сетей</t>
  </si>
  <si>
    <t xml:space="preserve">1.1. Несоответствие фактического расположения сетей плану
- Халатное отношение подрядчика к выполняемым работам.
- "сжатые сроки"
</t>
  </si>
  <si>
    <t>1.1.2. Соответствие фактического расположения трубопроводов, электрических кабелей чертежам по которым проводятся земляные работы.</t>
  </si>
  <si>
    <t>1.1.3. Уведомить подрядчика о штрафных санкциях в случае повреждения оборудования.</t>
  </si>
  <si>
    <t>1.1.4. Внести в наряд допуск пункт о выполнении шурфовки с подписью Заказчика.</t>
  </si>
  <si>
    <t>1. Контроль твердости сварных швов
Повышенная твердость HB трубопроводов из сталей P91, P22, P11.</t>
  </si>
  <si>
    <t>1.1. Неудовлетворительный контроль со стороны ДУС</t>
  </si>
  <si>
    <t>1.1.1. На этапе СМР проводить  выборочный дубль контроль твердости сварных швов.
Усилить контроль за  соблюдением технологии послесварочной термообработки.</t>
  </si>
  <si>
    <t xml:space="preserve">При монтаже трубопроводов </t>
  </si>
  <si>
    <t>2. Применение "гарантийных стыков"
В проектной документации по  монтажу технологических  трубопроводов допускается применение  "гарантийных стыков" (без проведения ГИ/ПИ), что противоречит требованиям ГОСТ 32569-2013.  В соответствии с проектом  производится соединение трубопроводов с разными расчетными/рабочими/ испытательными параметрами без  возможности отсечения трубопроводов друг от друга.</t>
  </si>
  <si>
    <t>2.1. Ошибка в проектировании</t>
  </si>
  <si>
    <t xml:space="preserve">2.1.1.На  этапе проектирования исключить  из проектных спецификаций формулировку "Гарантийные стыки".  </t>
  </si>
  <si>
    <t>2.1.2. При проектировании  трубопроводов предусмотреть необходимое количество разъёмных соединений для избежания "гарантийных стыков"</t>
  </si>
  <si>
    <t xml:space="preserve">3. Отсутствие разграничений линий трубопроводов
При проектировании - линии трубопроводов  с разным давлением объедены в один контур, без установки ЗРА для разграничения. </t>
  </si>
  <si>
    <t>3.1. Ошибка в проектировании</t>
  </si>
  <si>
    <t>3.1.1. На стадии проектирования обеспечить разграничение контуров трубопроводов на одно давление</t>
  </si>
  <si>
    <t>1. Нехватка ЗИП на этапах ППНР, ПНР, ввода в эксплуатацию ЗИП для НКО, из-за долгого срока изготовления, поставки, высокой стоимости.</t>
  </si>
  <si>
    <t>1.1. Долгий срок изготовления</t>
  </si>
  <si>
    <t xml:space="preserve">1.1.1. Совместно с основным оборудованием EP-Подрядчик/Vendor поставляет ЗИП на этапы ППНР, ПНР, Пуск, в количестве, основанном на своём экспертном мнении. Необходимо довключить к указанным ЗИП, поставляемым с основным оборудованием (при необходимости дополнительным соглашением к контракту) дополнительное количество ЗИП для НКО (механические уплотнения, рем. комплекты, подшипники, нестандартные прокладки и т.д.) т.к. в период пусковых работ велик риск поломки. </t>
  </si>
  <si>
    <t>ДМТОиЛ / ОГМ</t>
  </si>
  <si>
    <t xml:space="preserve">На стадии составления и подписания контракта на поставку </t>
  </si>
  <si>
    <t xml:space="preserve">2. Отсутствие в наличии ЗИП для ПНР и «ЗИП 2 года» к началу проведения ПНР и переходу на «эксплуатационный» режим. </t>
  </si>
  <si>
    <t>2.1. Отсутствие изначально обозначенных приоритетов</t>
  </si>
  <si>
    <t>2.1.1. Требовать комплектной поставки ЗИП ПНР и ЗИП 2 года с поставкой оборудования.</t>
  </si>
  <si>
    <t>3. На проекте «ЗапсибНефтехим» Linde не разделяла физически, поставляемый с основным оборудованием ЗИП. ЗИП совместно с оборудованием выдаётся строительному Подрядчику</t>
  </si>
  <si>
    <t>3.1. Отсутствие указаний к разделению ЗИП в контракте</t>
  </si>
  <si>
    <t>3.1.1. Необходимо обеспечить обязательное разделение EP-Подрядчиком/Вендором ЗИП на этапы ППНР, ПНР, Пуск поставляемых с основным оборудованием (раздельное указание в SPIR, фактическое в поставке, в разных коробках для каждого этапа)</t>
  </si>
  <si>
    <t>4. Отсутствие чёткого понимания номенклатуры и количества ЗИП на складах, контроль расходования и движения ЗИП на всём протяжении проекта, перечень необходим при формировании АТЗ и ЗИП для 2-х лет эксплуатации.</t>
  </si>
  <si>
    <t>4.1. Не разработан механизм формирования и ведения базы ЗИП, поступающего с основным оборудованием</t>
  </si>
  <si>
    <t xml:space="preserve">4.1.1. Создание базы данных в системе SAP/1С. При поставке оборудования и поступающего с ним ЗИП, по данным ДМТОиЛ необходимо составлять детальный перечень/базу поступающего ЗИП и специальный инструмент на этапы ППНР, ПНР, Пуск с привязкой к Tag номерам и договорам поставки. Для всех ЗИП необходимо присвоить коды АСВ НСИ. </t>
  </si>
  <si>
    <t>С момента поступления оборудования</t>
  </si>
  <si>
    <t xml:space="preserve">5. Трудности при присвоении кодов АСВ НСИ. Без кодов АСВ НСИ невозможно точно идентифицировать ЗИП, т.к. при поступлении по сопроводительной документации идентификация крайне затруднительна или невозможна. Складская логистика не может идентифицировать ТМЦ, происходит передача и не целевое использование ЗИП, возможна утеря ЗИП при передаче строительному Подрядчику. Без кодов АСВ НСИ невозможен дальнейший перевод ТМЦ в SAP. </t>
  </si>
  <si>
    <t>5.1. Отсутствие опыта у вновь принятого персонала  присвоения кодов АСВ СНИ</t>
  </si>
  <si>
    <t xml:space="preserve">5.1.1. Проработать в рамках контракта раннее предоставление SPIR-package, не позднее чем за 24 месяца до даты MC. Необходимо определить с EP-Подрядчиком, Вендором контактные лица в отношении перечня-SPIR поставляемых с основным оборудованием ЗИП и ЗИП для двух лет эксплуатации (точное заполнение SPIR и предоставление необходимой документации, информации для возможности скорого присвоения кодов АСВ НСИ). </t>
  </si>
  <si>
    <t>Контрактное управление / ДМТОиЛ / ОГМ</t>
  </si>
  <si>
    <t>6. ЗИП для АСПЗ должен быть на весь срок эксплуатации. По многим установкам мы прорабатывали ЗИП сами.
Стоимость покупки ЗИП собственными силами превосходит предложения поставщиков, на стадии проектирования.
Подрядчик предоставлял spare листы, информация из которых не могла применяться для кодировки в АСВ НСИ</t>
  </si>
  <si>
    <t>6.1. Неэффективный подход к формированию ЗИП АСПЗ</t>
  </si>
  <si>
    <t>1. ЗИП для АСПЗ заложить на стадии проектирования.</t>
  </si>
  <si>
    <t>Этап проектирования</t>
  </si>
  <si>
    <t>2. Закупку ЗИП осуществить у поставщика систем АСПЗ, по оптовым ценам.</t>
  </si>
  <si>
    <t>На этапе закупки оборудования</t>
  </si>
  <si>
    <t>3. В задании поставщику обозначить форму предоставления информации по ЗИП, которую в последующем можно использовать для кодировки АСВ НСИ и последующего закупа</t>
  </si>
  <si>
    <t>7. Отсутствие необходимой документации для идентификации и декомпозиции оборудования и ЗИП, как следствие долгое присвоение кодов АСВ НСИ. Закупка ЗИП-2 через EP Подрядчика даёт возможность экономии за счёт дисконта Подрядчика и затрат на растоможку и логистику.</t>
  </si>
  <si>
    <t>7.1. Отсутствие необходимой документации для идентификации и декомпозиции оборудования и ЗИП</t>
  </si>
  <si>
    <t>7.1.1. Проработать возможность применения инструментов позволяющих проводить декомпозицию и заказ ЗИП с помощью электронных порталов  EP-Подрядчиком.  Данные инструменты позволяют наглядно на PFD схемах видеть оборудование и получать детализацию по ЗИП для него. У Linde имеется портал Plantserv. Проработать возможность закупа ЗИП для двух лет эксплуатации через EP Подрядчика.</t>
  </si>
  <si>
    <t>8. Длительный и трудоёмкий (в виду задвоения) процесс формирования АТЗ и ЗИП.</t>
  </si>
  <si>
    <t xml:space="preserve">8.1. Отсутствие опыта у вновь принятого персонала  </t>
  </si>
  <si>
    <t>8.1.1. Не разделять процессы формирования АТЗ предприятия и ЗИП для первых двух лет эксплуатации. В рамках модели проводить декомпозицию всего оборудования, выделять АТЗ, остальные детали в рамках бюджета переводить в ЗИП.</t>
  </si>
  <si>
    <t>До начала  ППНР</t>
  </si>
  <si>
    <t>9. Невозможность корректного планирования бюджета ЗИП</t>
  </si>
  <si>
    <t>9.1.1. Усиление работы УМТО в период заявочной компании ЗИП для своевременной стоимостной оценки поданных заявок.</t>
  </si>
  <si>
    <t>На этапе закупочной компании</t>
  </si>
  <si>
    <t>10. Исключение возможности путаницы в поданных заявках на закуп по статьям АТЗ и ЗИП-2</t>
  </si>
  <si>
    <t>10.1.1.Разделение бюджетов АТЗ и ЗИП-2 на СПП с привязкой по производствам и направлениям.</t>
  </si>
  <si>
    <t>До  начала  ПНР</t>
  </si>
  <si>
    <t>11. Проблема с организацией входного контроля поступающих ЗИП-2</t>
  </si>
  <si>
    <t>ППНР / ПНР / Эксплуатация</t>
  </si>
  <si>
    <t>11.1.1. Заблаговременная организация группы входного контроля в УМТО.</t>
  </si>
  <si>
    <t xml:space="preserve">12. Выход из строя ЗРА из-за деформации штоков, штурвалов, нарушения герметичности уплотнений штока. </t>
  </si>
  <si>
    <t>12.1.1. Внести требование в контракты EP-, EPC -подрядчиков о поставке ЗРА, предохранительных мембран для подменного фонда, уплотнительных элементов штоков, уплотнительных деталей седла запорного органа  в зависимости от типа и критичности оборудования (арматура пара ВД, интенсивный режим работы  и т.п.). 
Закупить материалы для возможности изготовления штоков, штурвалов ЗРА, уплотнений. Выполнить проработку потребности и заявку ЗИП2г.. АТЗ на раннем этапе.</t>
  </si>
  <si>
    <t xml:space="preserve">13. Формирование АТЗ/ЗИП начато в конце 2016 года. Требуемые сроки поставки ТМЦ к МС-готовности производств. Закупка ТМЦ осуществлялась МТО. 
Требуемые сроки поставки не соблюдаются. </t>
  </si>
  <si>
    <t>13.1. Отставание от графика контрактования;
13.2. Длительный срок поставки запасных частей импортного производства;
13.3. Несоответствие  поставленных ТМЦ заявленным требованиям</t>
  </si>
  <si>
    <t xml:space="preserve">Приобрететение ТМЦ, для формирования АТЗ/ЗИП, через EP-подрядчиков/вендоров;
 </t>
  </si>
  <si>
    <t>14. В разгар закупочной кампании по АТЗ и ЗИП-2г произошло изменение информационной системы из действующих 1С УПП и АРМ Анализ в SAP, что понесло за собой трудозатраты всех участников процесса</t>
  </si>
  <si>
    <t>14.1. Несвоевременность исполнения проекта SAP</t>
  </si>
  <si>
    <t>14.1.1. Информационную систему необходимо внедрять до начала проекта или по окончанию проекта</t>
  </si>
  <si>
    <t>Проектный офис САП</t>
  </si>
  <si>
    <t>15. Несвоевременное выполнение закупочного процесса по АТЗ и ЗИП-2г</t>
  </si>
  <si>
    <t>15.1. Несвоевременное принятие заявок в закупку, недостаточное количество сотрудников для исполнения закупок</t>
  </si>
  <si>
    <t>15.1.1. К закупкам приступать непосредственно по мере поступления заявок, не дожидаясь полного пула по определенным вида ТМЦ или по производителей, со стороны УМТО/ФОП произвести усиление по количеству сотрудников для своевременного исполнения закупок</t>
  </si>
  <si>
    <t>16. Закончились фильтра для промывки маслосистемы 51-PK-6705</t>
  </si>
  <si>
    <t>16.1. Не рассчитали достаточное количество</t>
  </si>
  <si>
    <t>16.1.1. Заказать в ЗИП на ПНР</t>
  </si>
  <si>
    <t xml:space="preserve"> до этапа ПНР</t>
  </si>
  <si>
    <t>17. Отсутствие ЗИП для ремонта ТУ</t>
  </si>
  <si>
    <t>17.1 Низкое качество проработки вопроса на этапе контрактования</t>
  </si>
  <si>
    <t xml:space="preserve">17.1.1 Заказывать несколько рем. комплектов (3 шт.) для каждой позиции оборудования.
</t>
  </si>
  <si>
    <t>ФОП</t>
  </si>
  <si>
    <t>На этапе заключения договора поставки оборудования</t>
  </si>
  <si>
    <t>17.1.2. До этапа ПНР, заключать рамочный договор на ремонт, ревизию, испытания и импортазамещения ТУ со специализированной организацией</t>
  </si>
  <si>
    <t>до этапа ПНР</t>
  </si>
  <si>
    <t>18. Отсутствие в ЗИПе для оборудования нестандартных уплотнений, колец, прокладок
Невозможность ремонта оборудования без необходимого ЗИП</t>
  </si>
  <si>
    <t>18.1 Низкое качество проработки вопроса на этапе контрактования и заказа ЗИП</t>
  </si>
  <si>
    <t>1. Вместе с основным ЗИП для оборудования (подшипники, ТУ, валы) так же заказывать все уплотнения, прокладки O-ring.</t>
  </si>
  <si>
    <t>2. Заключать рамочный договор на Эскизирование с последующим изготовлением у подрядчика</t>
  </si>
  <si>
    <t>3. Заключать рамочный договор на изготовление нестандартных РТИ</t>
  </si>
  <si>
    <t>19. Отсутствие в ЗИПа для ИПК. Большие сроки поставки ЗИП. Невозможность эксплуатации оборудования и проведения работ по ПНР по причине неисправности клапанов и невозможности их быстро отремонтировать</t>
  </si>
  <si>
    <t>19.1 Нарушения при эксплуатации клапанов (некачественный обогрев, нарушения при эксплуатации)</t>
  </si>
  <si>
    <t>1. Заказывать рем. Комплекты (РТИ и мембраны) для каждой позиции клапана в кол-ве 3 шт. на единицу в комплекте с оборудованием</t>
  </si>
  <si>
    <t>3.  Заключать рамочный договор на изготовление нестандартных РТИ</t>
  </si>
  <si>
    <t>20. Отсутствие подшипников для ремонта НКО
Невозможность своевременного ремонта оборудования</t>
  </si>
  <si>
    <t>20.1 Низкое качество проработки вопроса</t>
  </si>
  <si>
    <t>1. Заказывать несколько рем. комплектов (3 шт.) для каждой позиции оборудования.</t>
  </si>
  <si>
    <t>2. заключать договор на организацию консигнационного склада подшипников со специализированной организацией</t>
  </si>
  <si>
    <t>21. Отсутствие прокладок СНП для ремонта
Невозможность своевременного ремонта оборудования</t>
  </si>
  <si>
    <t>21. Низкое качество подготовки к ПНР</t>
  </si>
  <si>
    <t>1.  заключать договор на организацию консигнационного склада прокладок со специализированной организацией</t>
  </si>
  <si>
    <t>2. Заключили договор со специализированной организацией на изготовление прокладок.</t>
  </si>
  <si>
    <t>1. Проведение работ в шкафах АСУТП несогласованных с технологическим персоналом.</t>
  </si>
  <si>
    <t>1.1. Отсутствие схемы взаимодействия при проводимых работах с технологическим персоналом.
 - Нарушение требований инструкций</t>
  </si>
  <si>
    <t>1. Провести инструктажи подрядчикам и вендорами оборудования о необходимости согласования проводимых работ с технологическим персоналом.</t>
  </si>
  <si>
    <t>ДУС / ПНР / Эксплуатация</t>
  </si>
  <si>
    <t>На этапе ППНР / ПНР</t>
  </si>
  <si>
    <t>2. Предусмотреть договором применение штрафных санкций подрядчикам выполняющих несанкционированные работы в шкафах АСУТП.</t>
  </si>
  <si>
    <t xml:space="preserve">На этапе проектирования проектному офису при  взаимодействии проектировщиков (ЕР-подрядчиков) и эксплуатации (ОБ) , учесть эксплуатационные особенности и опыт при разработке определенных технических решений. На этапе ПНР учитывать взаимовлияние работы нескольких подрядчиков.
1. При проектировании,  производить расчет работы установки/оборудования  с учетом влияния работы оборудования смежных участков.
</t>
  </si>
  <si>
    <t>2. Исключить работу оборудования с нерасключенными приборами.</t>
  </si>
  <si>
    <t>На этапе ПНР</t>
  </si>
  <si>
    <t>3. Производить планирование и контроль производства работ в установленной последовательности для нескольких подрядчиков.</t>
  </si>
  <si>
    <t>При проведение ПНР</t>
  </si>
  <si>
    <t xml:space="preserve">1.1. Документация по уставкам вибрации рассматривалась без кросс-функционального подхода </t>
  </si>
  <si>
    <t>1.1.1. На этапе рассмотрения вендорской документации по уставкам измерения вибрации (Н, НН) НКО не согласовывать документы без указания параметров измерения вибрации (СКЗ, Пик)</t>
  </si>
  <si>
    <t>ОГМ</t>
  </si>
  <si>
    <t>Полипропилен</t>
  </si>
  <si>
    <t xml:space="preserve">компрессор </t>
  </si>
  <si>
    <t>постоянно при ПНР</t>
  </si>
  <si>
    <t xml:space="preserve">Перед приемом среды на установку </t>
  </si>
  <si>
    <t>СГДУ</t>
  </si>
  <si>
    <t>7.1 Не знание технологии испытаний уплотнений</t>
  </si>
  <si>
    <t>начиная с даты поступления оборудования</t>
  </si>
  <si>
    <t xml:space="preserve">Проведение ГИ Т/О при минусовых температурах </t>
  </si>
  <si>
    <t>1. Пропуск Т/О, в связи с разморозкой трубного пучка</t>
  </si>
  <si>
    <t>1.1. Слабый контроль со стороны ПНР и ОБ</t>
  </si>
  <si>
    <t xml:space="preserve">1.1.1. Продувка и осушка оборудования после проведения ГИ </t>
  </si>
  <si>
    <t xml:space="preserve">Во время ПНР
</t>
  </si>
  <si>
    <t>1.1.2. Дополнительные испытания перед заходом рабочими средами в Т/О ГИ которых производилось при минусовых температурах</t>
  </si>
  <si>
    <t xml:space="preserve">Перед пуском оборудования  в работу </t>
  </si>
  <si>
    <t>Ввод оборудования в эксплуатацию в зимний период (влияние несмонтированного электрообогрева и изоляции)</t>
  </si>
  <si>
    <t>1.1. Нарушения при эксплуатации клапанов (некачественный обогрев, нарушения при эксплуатации)</t>
  </si>
  <si>
    <t>1.1.1. Выполнение всего объёма работ по обогреву и изоляции до начала ввода в эксплуатацию</t>
  </si>
  <si>
    <t>До этапа ПНР</t>
  </si>
  <si>
    <t>1. Деформация несущих элементов металлоконструкций эстакад
Пример: 
- По итогу СМР большинство  металлоконструкций эстакад работают без запаса прочности, более 1500 узлов требуют усиления.
- Увеличение металлоемкости эстакад относительно первоначальных оценок со стадии П
- Увеличение нагрузки на эстакады при согласование TQS (дополнительные ограждения, площадки обслуживания, кабельная продукция)</t>
  </si>
  <si>
    <t>1.1. Недостаточная проектная проработка (применение типовых решений при проектировании)</t>
  </si>
  <si>
    <t>1.1.1. Получить с проектной организации список наиболее нагруженных узлов</t>
  </si>
  <si>
    <t>До этапа заказа МК</t>
  </si>
  <si>
    <t xml:space="preserve">1.1.2. Проведение выборочных расчетов узлов независимой организацией </t>
  </si>
  <si>
    <t>1.1.3. Проектирование объектов ОЗХ, в первую очередь эстакад, до согласования интерфейсов, с запасом по нагрузкам;</t>
  </si>
  <si>
    <t>На стадии разработки ПД и РД</t>
  </si>
  <si>
    <t xml:space="preserve">1.1.4. Обеспечение трехсторонней работы проектировщика ОЗХ, ЕР-подрядчика и Заказчика, с возможностью прямого общения Проектировщика ОЗХ с ЕР-подрядчиком, при участии Заказчика.
</t>
  </si>
  <si>
    <t>1.1.5. При рассмотрение TQS в части дополнительного нагружения эстакады анализировать запас несущей способности</t>
  </si>
  <si>
    <t>Сна стадии разработки РД / постоянно при СМР</t>
  </si>
  <si>
    <t>1.2. Неоднократно изменялся подход к требованиям по металлоемкости эстакад и применяемому коэффициенту запаса.
Проектирование без запаса несущей способности</t>
  </si>
  <si>
    <t xml:space="preserve">1.2.1. Согласование общих требований проектирования конструкций внутриплощадных и межцеховых эстакад
</t>
  </si>
  <si>
    <t>На этапе разработки ПД, РД</t>
  </si>
  <si>
    <t>1.2.1. Внести в проектные спецификации минимальный коэффициент запаса несущей способности</t>
  </si>
  <si>
    <t>На этапе формирования ТЗ, Спецификаций</t>
  </si>
  <si>
    <t>1.3. Ошибки в оценке физ.объемов металлоконструкций / недоработанные конструктивные решения эстакад на стадии ПД</t>
  </si>
  <si>
    <t>1.3.1. разработка стадии ПД+ (в объеме, превышающем требования 87 Постановления Правительства) с более детальной проработкой технических решений по материалоемким объектам</t>
  </si>
  <si>
    <t>1.3.2. Включение ответственности за существенное превышение фактических  физ.объемов относительно оценочных в КПЭ руководителей дисциплин</t>
  </si>
  <si>
    <t>1.3.3. Дополнительная оценка материалоемких объектов по ПД, разработанной субподрядными организациями</t>
  </si>
  <si>
    <t>1.3.4. Управление изменениями проекта на стадии П (оценка влияния и согласование с Заказчиком изменений принятых технических решений).</t>
  </si>
  <si>
    <t xml:space="preserve"> В период поставки и хранения до монтажа.</t>
  </si>
  <si>
    <t>с даты получения оборудования в монтаж</t>
  </si>
  <si>
    <t>ДУС / подрядчик</t>
  </si>
  <si>
    <t>с даты монтажа оборудования</t>
  </si>
  <si>
    <t>Места хранения масел</t>
  </si>
  <si>
    <t>Обучение персонала</t>
  </si>
  <si>
    <t>1. Отвлечение персонала ОБ от работ по ПНР 
Обучение ремонтного персонала и персонала ОБ по ТОиР оборудования проводится в период ПНР</t>
  </si>
  <si>
    <t>1.1. Не понимание вопроса по организации обучения со стороны HR и ОБ</t>
  </si>
  <si>
    <t>за 1 год до этапа ППНР</t>
  </si>
  <si>
    <t>1.1.2. Подготовить перечень критичных позиций/вендоров и состав программы обучения</t>
  </si>
  <si>
    <t>1.1.3. Запросить ОС по компетенциям в области ремонта от ремонтной службы</t>
  </si>
  <si>
    <t>ОБ (ремонтное подразделение)</t>
  </si>
  <si>
    <t>1.1.4. Запросить программы обучения</t>
  </si>
  <si>
    <t>Ремонтное производство</t>
  </si>
  <si>
    <t>Оснащенность подрядчика, выполняющего работы, специализированным инструментом</t>
  </si>
  <si>
    <t>1. Отсутствие гидравлического инструмента для обтяжки болтовых соединений с усилием более 1000 кгс/см2
- Отсутствие грузозахватных приспособлений, необходимых для демонтажа/ монтажа оборудования</t>
  </si>
  <si>
    <t>1.1. Инструмент был выведен в приоритет второго уровня</t>
  </si>
  <si>
    <t>1.1.1. Произвести закуп до начала ПНР</t>
  </si>
  <si>
    <t>Перед началом ПНР</t>
  </si>
  <si>
    <t>2. Невозможность оперативного ремонта изделий из чугуна
 Риск смещения работ ПНР</t>
  </si>
  <si>
    <t>2.1. Низкая подготовка ремонтного производства</t>
  </si>
  <si>
    <t>2.1.1. закупить специальные электроды, холодную сварку, композитные материалы для ремонта изделий из чугуна.</t>
  </si>
  <si>
    <t>3. Нет возможности проверки состояния оборудования. Отсутствие эндоскопа для внутреннего осмотра оборудования</t>
  </si>
  <si>
    <t>3.1. Неподготовленность персонала ОБ к инспекциям</t>
  </si>
  <si>
    <t>3.1.1. Приобрести качественный эндоскоп до этапа ППНР</t>
  </si>
  <si>
    <t>до этапа ППНР</t>
  </si>
  <si>
    <t>1. Несвоевременное предоставление паспортов препятствует проведению ПНР и дальнейшей постановке оборудования на учет.</t>
  </si>
  <si>
    <t>1.1. Не корректное указание в договорах сроков предоставления паспортов</t>
  </si>
  <si>
    <t>1.1.1. При заключении договоров необходимо указывать окончательную дату предоставления оригиналов технических паспортов (бумажная версия) в соответствии с планируемыми датами ПНР.</t>
  </si>
  <si>
    <t>На этапе заключения договоров/закупки оборудования</t>
  </si>
  <si>
    <t>2. Контрактом не заложено предоставление оригиналов паспортов оборудования попадающего под действие ТР ТС 032/2013</t>
  </si>
  <si>
    <t>2.1. Некорректное составление договоров</t>
  </si>
  <si>
    <t>2.1.1. При рассмотрении проектной документации Заказчиком проверять полноту необходимых данных. Согласование проектной документации со службами Технология, Механика, СТН.</t>
  </si>
  <si>
    <t>3. В паспортах  на ППК  и  проектной документации недостаточно данных  для  проведения корректной тарировки(скорость коррозии, отбраковочной толщины, отсутствие установочного давления на ППК, не заполненные полностью разделы по рабочим/расчетным параметрам трубопроводов).</t>
  </si>
  <si>
    <t>3.1. Некорректное составление договоров</t>
  </si>
  <si>
    <t>3.1.1. До отправки оборудования с завода-изготовителя необходимо согласовать финальную версию технической документации с ЕР-подрядчиком и Заказчиком.</t>
  </si>
  <si>
    <t>4. Отсутствие перечней оборудования, входящего в комплектные установки
В  проектных перечнях  оборудования отсутствуют  данные  об оборудовании  входящем в комплектные установки</t>
  </si>
  <si>
    <t>4.1. Некорректное составление договоров</t>
  </si>
  <si>
    <t>4.1.1. Предусмотреть контрактом формирование отдельный перечень оборудования входящего в комплектную установку</t>
  </si>
  <si>
    <t>5.1. Некорректное составление договоров</t>
  </si>
  <si>
    <t>5.1.1.Предусмотреть контрактом соблюдение требований российского законодательства.</t>
  </si>
  <si>
    <t>На этапе заключения договоров</t>
  </si>
  <si>
    <t>5.1.2. Усиление контроля заказчиком на стадии изготовления оборудования.</t>
  </si>
  <si>
    <t>КиОК / ДМТОиЛ / ОБ</t>
  </si>
  <si>
    <t>На стадии изготовления оборудования</t>
  </si>
  <si>
    <t>6. Отсутствие необходимой технической документации: паспортов оборудования, входящее в состав комплектных установок
К паспортам на комплектные установки  приложены   паспорта  не на  все технические устройства входящие в состав установки (отсутствуют паспорта на сосуды и трубопроводы не подпадающие под действие ТР ТС 032), т.к.  по мнению производителя они сертифицируют установку и дают паспорт только на нее</t>
  </si>
  <si>
    <t>6.1. Некорректное составление договоров</t>
  </si>
  <si>
    <t>6.1.1. Предусмотреть договором с EP-подрядчиком предоставление паспортов на все единицы оборудования, в том числе на оборудование, входящее в состав комплектных установок.</t>
  </si>
  <si>
    <t xml:space="preserve"> На этапе заключения договоров</t>
  </si>
  <si>
    <t xml:space="preserve">7. Отсутствие необходимой технической документации: руководства по эксплуатации трубопроводов
 Проектной документацией не предусмотрена разработка руководства  по эксплуатации технологических трубопроводов и трубопроводов пара и горячей воды  так как ЕР подрядчик только проектирует линии и не является их изготовителем. </t>
  </si>
  <si>
    <t>7.1. Некорректное составление договоров</t>
  </si>
  <si>
    <t>7.1.1. Предусмотреть договором с EP-подрядчиком разработку руководства по эксплуатации на трубопроводы.</t>
  </si>
  <si>
    <t>8.1. Некорректное составление договоров</t>
  </si>
  <si>
    <t>8.1.1. Предусмотреть договором с EP-подрядчиком предоставление всех необходимых Заказчику расчётов, в том числе и для трубопроводов входящих в комплектные установки, в соответствии с нормами российского законодательства</t>
  </si>
  <si>
    <t>1.1. Некорректное составление договоров</t>
  </si>
  <si>
    <t>Группы рабочих сред для трубопроводов</t>
  </si>
  <si>
    <t>1. В проектной документации неверно указаны классы опасности рабочих сред по ГОСТ 12.1.007-76. Соответственно неверно определены группы рабочих сред по ГОСТ 32569-2013, что влияет на периодичность проведения ревизии.</t>
  </si>
  <si>
    <t>1.1.1. На стадии проектирования обеспечить выполнение требований российского законодательства</t>
  </si>
  <si>
    <t>Аттестация и обучение подрядчика</t>
  </si>
  <si>
    <t>1. Представители   производителя оборудования не  могут выполнять работы   по устранению выявленных дефектов из-за  отсутствия необходимых аттестаций и обучений (работы на высоте. охрана труда, пром. Безопасность)</t>
  </si>
  <si>
    <t>1.1.1. Предусмотреть договором необходимость дополнительного обучения  представителей производителя.</t>
  </si>
  <si>
    <t xml:space="preserve">1.1.2.Предусмотреть привлечение   сторонних организаций и  доп согласование с производителем оборудования. </t>
  </si>
  <si>
    <t>Служба главного механика</t>
  </si>
  <si>
    <t>Тема урока</t>
  </si>
  <si>
    <t>ОВКВ / АСУТП и КИПиА</t>
  </si>
  <si>
    <t>Обеспечение эффективного использования площади зданий лабораторий</t>
  </si>
  <si>
    <t xml:space="preserve">1. Неиспользование полезной площади помещений, ввиду принятых конструктивных и планировочных решений
Пример 1: Колонны "съедают" много полезной площади помещения и мешают при расстановке оборудования.
Пример 2: Длинный коридор, который влечет за собой ряд неудобств: 
- При длинном коридоре были выполнены световые карманы (холлы), которые съедают много полезной площади здания.
- большое количество технических помещений (электрощитовые, венткамеры)  занимают полезное пространство,  в связи с вытянутым коридором.
Пример 3: Высота потолка в лаборатории 5.40 м (около 3 метров нефункционального за потолочного пространства) 
</t>
  </si>
  <si>
    <t xml:space="preserve">1.1. Недостаточная проработка проектных решений 
</t>
  </si>
  <si>
    <t>1.1.1. В помещениях лабораторных исследований по возможности не использовать колонны каркаса.</t>
  </si>
  <si>
    <t>1.1.2. При проектировании Следует пересмотреть размеры здания.
При пересмотре размеров здания за счет уменьшения длины необходимо минимизировать устройство холлов.</t>
  </si>
  <si>
    <t xml:space="preserve">1.1.3. В лабораторных помещениях высоту потолков принимать не более 3-х метров. </t>
  </si>
  <si>
    <t xml:space="preserve">2. Невозможность доставки материалов для проведения анализов в соответствии с необходимым температурным режимом. 
Пример1: Нет теплого перехода между зданием склада МТС и лаборатории. В зимнее время будут трудности с доставкой материалов. </t>
  </si>
  <si>
    <t xml:space="preserve">2.1. Недостаточная проработка проектных решений 
</t>
  </si>
  <si>
    <t xml:space="preserve">2.1.1. Нужно рассмотреть возможность устройства теплого перехода между зданиями либо возможность сблокировать два здания в одно. </t>
  </si>
  <si>
    <t xml:space="preserve">3. Отсутствие необходимых помещений общего/специального назначения.
Пример 1: При проектировании не была предусмотрена комната для переговоров.
Пример 2: При проектировании не были предусмотрены шкафы для личной одежды в гардеробных персонала.
Пример 3: Нет места для размещения баллонов с инертными газами в помещения лабораторий. </t>
  </si>
  <si>
    <t xml:space="preserve">3.1. Недостаточная проработка проектных решений 
</t>
  </si>
  <si>
    <t>3.1.1. При согласование рабочей документации производить выверку с ОБ на предмет соответствия потребностям в помещениях</t>
  </si>
  <si>
    <t>На этапе согласования РД</t>
  </si>
  <si>
    <t>3.1.2. При проектирование предусмотреть комнату для переговоров.</t>
  </si>
  <si>
    <t xml:space="preserve">3.1.3. В гардеробных персона предусматривать шкафы для личной одежды. </t>
  </si>
  <si>
    <t>3.1.4. При проектировании следует предусмотреть ниши под баллоны на расстоянии не менее двух метров от лабораторного оборудования.</t>
  </si>
  <si>
    <t>4. Трудности при доставке оборудования к месту установки/ дальнейшего обслуживания
Пример 1: Входные двери, предназначенные для завоза лабораторной мебели и оборудования узкие по ширине.
Пример 2: На втором и третьем этажах не предусмотрены площадки для завоза лабораторной мебели и оборудования.
Пример 3: На кровле здания нет свободного прохода для обслуживания инженерного оборудования.</t>
  </si>
  <si>
    <t xml:space="preserve">4.1. Недостаточная проработка проектных решений 
</t>
  </si>
  <si>
    <t>4.1.1. Планировать ширину дверного проема входных дверей в соответствии с максимальной шириной оборудования.</t>
  </si>
  <si>
    <t>4.1.2. Площадки для завоза лабораторной мебели и оборудования планировать на каждом этаже здания..</t>
  </si>
  <si>
    <t>4.1.3. При проектировании необходимо предусмотреть переходные мостики</t>
  </si>
  <si>
    <t xml:space="preserve">2.1. Недостаточная проработка проектных решений </t>
  </si>
  <si>
    <t xml:space="preserve">3.1. Недостаточная проработка проектных решений </t>
  </si>
  <si>
    <t>Обеспечение рационального подхода к расположению оборудования, подводу коммуникаций к оборудованию и его эффективной эксплуатации</t>
  </si>
  <si>
    <t>1.1. Отсутствии точек контроля со стороны Заказчика</t>
  </si>
  <si>
    <t xml:space="preserve">1.1.1. На этапе проверки РД выполнять выверку связанных между собой проектов "увязка расположения газовых линий с Расстановкой оборудования".                    </t>
  </si>
  <si>
    <t xml:space="preserve">1.2. Недостаточная проработка проектных решений </t>
  </si>
  <si>
    <t xml:space="preserve">1.2.1. Проектировать понижающий редуктор на азот и воздух, установку манометров и редукторов на газовых линиях в местах подключения к оборудованию.           </t>
  </si>
  <si>
    <t xml:space="preserve">
2. Риск снижения качества воды.
Пример 1: На линиях подвода воды к оборудованию не предусмотрены фильтры 
</t>
  </si>
  <si>
    <t xml:space="preserve">2.1.1. Проектировать установку фильтров на линиях подвода воды и газов.                                               </t>
  </si>
  <si>
    <t>3.1. Поставка оборудования разными поставщиками
(Отсутствие увязки планов поставки между собой)</t>
  </si>
  <si>
    <t xml:space="preserve">3.1.1. Рационально иметь одну линейку поставщиков оборудования для удобства и скорости налаживания и обслуживания. </t>
  </si>
  <si>
    <t>4. Закуплено несовременное оборудование</t>
  </si>
  <si>
    <t xml:space="preserve">ОБ / ДМТОиЛ </t>
  </si>
  <si>
    <t>На этапе выбору поставщиков оборудования</t>
  </si>
  <si>
    <t xml:space="preserve">1. При планировании электроснабжения не учтена специфика оборудования, количество используемого оборудования.                        
Пример 1: Розеток для подключения оборудования недостаточно.                                                            
Пример 2: Не предусмотрены резервные автоматы в электрощитах.
Пример 3: Очень много позиции оборудования пришло с подключением 380 В, а по проекту заложено 220В.    </t>
  </si>
  <si>
    <t>1. Средства защиты в области ОТ,ПБ требуют доработки.                                                   
Пример 1: Аварийный душ не оборудован дверьми.
Пример 2: В лабораторных помещениях не предусмотрены автоматические средства пожаротушения.</t>
  </si>
  <si>
    <t xml:space="preserve">1.1 Недостаточная проработка проектных решений </t>
  </si>
  <si>
    <t xml:space="preserve">1.1.1. Аварийный душ в коридоре нужно отделить дверью с возможностью легкого доступа.                                                 </t>
  </si>
  <si>
    <t xml:space="preserve">1.1.2. В лабораторных помещениях с применением в большом объеме взрывопожароопасных веществ проектировать автоматические средства пожаротушения </t>
  </si>
  <si>
    <t>Сети связи</t>
  </si>
  <si>
    <t>Обеспечение IT, связь на период эксплуатации</t>
  </si>
  <si>
    <t>1. Отсутствие проектных решений в области IT, связи.                                                              
Пример 1. Не предусмотрено подключение системы ЛИМС, что влечет за собой длительную процедуру передачи результатов испытаний.                                         
Пример 2: Не предусмотрено функционирование рации для связи сменного химика с водителем, как следствие отсутствие оперативной связи с водителем, задержка доставки проб.</t>
  </si>
  <si>
    <t xml:space="preserve">ЦЗЛ </t>
  </si>
  <si>
    <t xml:space="preserve">1.  Отсутствие рационального подхода к расположению оборудования, подводу коммуникаций к оборудованию. 
Пример 1: Монтаж газовых линий выполнялся до расстановки оборудования. В результате несоответствие местоположения прибора и источника необходимого газа.                    
Пример 2: Не был предусмотрен понижающий редуктор на азот и воздух, не предусмотрены манометры и редукторы на газовых линиях в местах подключения к оборудования.           Пример 3: Электрические щиты расположены в лабораторных помещениях, не учтены при расстановке лабораторного оборудования и мебели. </t>
  </si>
  <si>
    <t xml:space="preserve">1.2.2.  Щиты располагать в отдельных электрощитовых помещениях.          </t>
  </si>
  <si>
    <t xml:space="preserve">3. Отсутствие возможности одновременной настройки и наладки оборудования, функционально связанного между собой </t>
  </si>
  <si>
    <t>4.1. Долгий период между этапами "завершения проектирования (приняты проектными решения) и закупкой оборудования"</t>
  </si>
  <si>
    <t>4.1.1. Перед началом закупки оборудования в соответствии с проектной документацией, провести выверку с ОБ принятых проектом решений. Проработать каждую позицию оборудования на предмет актуальности (в зависимости от целей и нужд)</t>
  </si>
  <si>
    <t>Обеспечение необходимого электроснабжения для подключения лабораторного оборудования</t>
  </si>
  <si>
    <t xml:space="preserve">1.1.1. При подготовке проекта по электроснабжению планировать количество розеток с учетом количества оборудования. Предусматривать резервные автоматы в электрощитах, количество точек подключения 380 В.    </t>
  </si>
  <si>
    <t>Обеспечение соблюдения норм пожарной безопасности. Наличие СИЗ</t>
  </si>
  <si>
    <t>1.1.1. Включать в проект сеть ЛИМС, рации для связи сменного химика с водителями</t>
  </si>
  <si>
    <t>Технология / Нетехнология / Вспомогательные</t>
  </si>
  <si>
    <t xml:space="preserve">Технология / Нетехнология / Вспомогательное </t>
  </si>
  <si>
    <t xml:space="preserve"> негабаритное / тяжеловесное
насос</t>
  </si>
  <si>
    <t>Службы Заказчика</t>
  </si>
  <si>
    <t>1.1.2. Разработать процедуру, аналогичную ОИ-136 (SIMOPS) предусматривающую передачу ответственности за оформление нарядов допусков по объектам системам подсистемам с применяем 3-х стороннего акта допуска.</t>
  </si>
  <si>
    <t>Персонал</t>
  </si>
  <si>
    <t>Подбор и трудоустройство персонала</t>
  </si>
  <si>
    <t>1. Задачи и трудности при подборе и трудоустройстве персонала:
 - Большой объем требуемых кадров (массовый прием большого количества кадров)
 - Нехватка квалифицированных кадров на рынке труда 
 - Митигация риска ухода персонала в период строительства/ППНР/ПНР</t>
  </si>
  <si>
    <t>1.1. Планирование и комплектация резерва</t>
  </si>
  <si>
    <t>комплектация за 4 года до пусковых операций</t>
  </si>
  <si>
    <t>1.2. Распределение плана-заказа по подбору между источниками, контроль, регулярное обсуждение текущей ситуации подбора с предприятиями-донорами</t>
  </si>
  <si>
    <t>За год до пусковых операций</t>
  </si>
  <si>
    <t>1.3. Определение оптимального количества МС</t>
  </si>
  <si>
    <t>1.4. Стажировки HR, вовлеченных в процесс комплектации</t>
  </si>
  <si>
    <t>С момента начала комплектации персонала</t>
  </si>
  <si>
    <t>1.5. Единая база кандидатов, доступная ответственным рекрутерам</t>
  </si>
  <si>
    <t>1.6. Назначить единого администратора Плана найма</t>
  </si>
  <si>
    <t>1.7. Привлечение кадровых агентств для поиска экспатов</t>
  </si>
  <si>
    <t>За год до начала ПНР</t>
  </si>
  <si>
    <t>1.8. Организация цепочки информирования всех ответственных за подбор и вывод работников, назначение единого модератора, сопровождающего в период трудоустройства.</t>
  </si>
  <si>
    <t>1.9. Развитие преемственности на предприятиях-донорах, при смене ответственного рекрутера</t>
  </si>
  <si>
    <t>1.10. Увеличение "воронки" кадров: привлечение и переобучение специалистов из смежных производств, совершенствование системы внутреннего подбора, активное участие в мероприятиях по развитию бренда работодателя.</t>
  </si>
  <si>
    <t>HR / ОБ / Корп. центр</t>
  </si>
  <si>
    <t>1.11. Формирование прозрачных схем изменения дохода при перемещениях (2-х, 3-х шаговые офферы)</t>
  </si>
  <si>
    <t>1.12. Прямая зависимость результатов прохождения программы и трудоустройства дублеров (срочный трудовой договор на период программы дублер)</t>
  </si>
  <si>
    <t>1.13. Своевременное начало подготовки молодых специалистов в соответствии с плановой потребностью</t>
  </si>
  <si>
    <t>За 3 года до пусковых операций</t>
  </si>
  <si>
    <t>Развитие и подготовки персонала</t>
  </si>
  <si>
    <t>1. Задачи и трудности при развитие и подготовке персонала: 
- Высокие требования к компетенциям будущих работников
- Интеграция в корпоративную культуру компании
- Митигация риска ухода персонала в период строительства/ППНР/ПНР</t>
  </si>
  <si>
    <t>1.1. Заранее определить предприятия для стажировок и практического обучения набранного персонала, разработать примерный план-график стажировок, с учетом ПНР</t>
  </si>
  <si>
    <t>HR / ПНР / ОБ / Лицензиар</t>
  </si>
  <si>
    <t>За 2 года до пуска предприятия</t>
  </si>
  <si>
    <t>1.2. Сформировать банк идей/решений/мероприятий/лучших практик по итогам стажировок/обучения</t>
  </si>
  <si>
    <t>По результатам стажировок</t>
  </si>
  <si>
    <t>1.3. Определять сроки вывода персонала в зависимости от ПНР и планового срока обучения и развития работников</t>
  </si>
  <si>
    <t>За 3 месяца до начала ПНР</t>
  </si>
  <si>
    <t>Интеграции и удержания персонала</t>
  </si>
  <si>
    <t>1. Задачи и трудности при интеграции и удержание персонала: 
- Адаптация работников и членов семей в новом городе
- Митигация риска ухода персонала
- Митигация рисков выгорания и стресса в период проведения ПНР</t>
  </si>
  <si>
    <t>1.1. Разработать систему рассмотрения резюме и трудоустройства супругов релокантов</t>
  </si>
  <si>
    <t>За 2 года до начала пусковых операций</t>
  </si>
  <si>
    <t>Отдел персонала</t>
  </si>
  <si>
    <t>Обеспечение своевременной поставки и наладки комплектных установок</t>
  </si>
  <si>
    <t>2.1. Недостаточная проработка контракта 
Не включен в объем по ППНР тестирование комплектного оборудования</t>
  </si>
  <si>
    <t>Контрактация / ППНР</t>
  </si>
  <si>
    <t>На этапе составления контракта</t>
  </si>
  <si>
    <t>Электрооборудование: 
EMERSON, SCHNAIDER ELECTRIC</t>
  </si>
  <si>
    <t>Электрооборудование: 
ELEKTROMATIC SPEIDEL</t>
  </si>
  <si>
    <t>1.3. Отсутствие культуры ведения технологических процессов водо-, конденсатоочистки (эксплуатация установок не профильными специалистами)</t>
  </si>
  <si>
    <t>На этапе подбора персонала</t>
  </si>
  <si>
    <t>Обеспечение корректной работы оборудования (емкостей, теплообменников и пр.), к которым относятся приборы КИП</t>
  </si>
  <si>
    <t>ИТД / Контрактное управление / ПНР</t>
  </si>
  <si>
    <t>1 ревизия на 60% готовность РД, на 90% - обновление</t>
  </si>
  <si>
    <t>1.1.1. Детальная проверка со стороны заказчика (технологи и метрологи производства) проектной документации до заказа и поставки КИП.</t>
  </si>
  <si>
    <t>На этапе согласования ПД / РД</t>
  </si>
  <si>
    <t>Пиролиз / ОЗХ</t>
  </si>
  <si>
    <t>Энергоресурсы</t>
  </si>
  <si>
    <t>1.2. Зависимость от готовности объектов обеспечения энергоресурсов</t>
  </si>
  <si>
    <t xml:space="preserve">Обеспечение своевременного выполнения индивидуальных испытаний динамического оборудования на минимальных нагрузках/по линии рециркуляции </t>
  </si>
  <si>
    <t>до начала СМР</t>
  </si>
  <si>
    <t>1.1.5. Включить в состав работу по мониторингу опорно-подвесной системы в "горячем" состоянии;</t>
  </si>
  <si>
    <t>При формировании перечня работ графика ПНР</t>
  </si>
  <si>
    <t>1.1.6. Разработать/согласовать чек лист(протокол) мониторинга состояния опорно-подвесной системы в "горячем" положении на стадии ПНР, с последующим внесением в базу данных проекта, с привязкой к конкретным подсистемам.</t>
  </si>
  <si>
    <t>до начала ППНР</t>
  </si>
  <si>
    <t>HR / ОБ</t>
  </si>
  <si>
    <t>до начала этапа ПНР</t>
  </si>
  <si>
    <t>1. На ЗСНХ формирование "книги уроков" началось достаточно поздно (в период проведения ПНР). В связи с этим, сбор информации затруднялся сроком давности возникших проблем, отсутствием некоторых специалистов, которые участвовали на более ранних стадиях проекта.
Вероятно, некоторая часть проблем/уроков осталась без внимания</t>
  </si>
  <si>
    <t xml:space="preserve">1. Отсутствие системного подхода к учету полученного опыта </t>
  </si>
  <si>
    <t>3. Закрепить ответственных специалистов по службам / функциям за реализацию советов по митигации</t>
  </si>
  <si>
    <t>технические запросы TQS</t>
  </si>
  <si>
    <t xml:space="preserve">Обеспечение своевременного выполнения работ по процессу ведения и реализации TQS </t>
  </si>
  <si>
    <t>1. Задержка устранения замечаний и выполнения работ 
На стадии ППНР/ПНР изначально не был налажен процесс отслеживания реализации работ по согласованным техническим запросам TQS, что привело к задержке выполнения работ и устранению замечаний</t>
  </si>
  <si>
    <t xml:space="preserve">1.1. Позднее закрепление ответственного за ведение процесса </t>
  </si>
  <si>
    <t>До начала ПНР</t>
  </si>
  <si>
    <t>1.1.2. Отслеживать не только подачу зяавок, движение и согласование запросов, а также реализацию работ по согласованным TQS (требовать от инициатора запроса обязательное указание необходимого срока выполнения работ)</t>
  </si>
  <si>
    <t>постоянно с начала выпуска запросов с площадки</t>
  </si>
  <si>
    <t xml:space="preserve">2. Значительные задержки в коммуникации с EP-Подрядчиком
Замечено, что большое количество TQS и писем в адрес EP-Подрядчика остаются без ответа дольше месяца вместо нескольких дней </t>
  </si>
  <si>
    <t>2.1. Отсутствие эффективных рычагов давления на ЕР-подрядчика</t>
  </si>
  <si>
    <t>2.1.1. Следует направлять официальные письма, аппелируя к пунктам договора для ускорения решения таких проблем (как показала практика, не всегда эффективный способ)
2.1.2. Работа "ногами" с конкретными специалистами для ускорения процесса, умение договориться и протолкнуть требуемое решение</t>
  </si>
  <si>
    <t>На этапе приемки РД</t>
  </si>
  <si>
    <t>СМР / ПНР / Эксплуатация</t>
  </si>
  <si>
    <t>Обеспечение сохранности ключевого оборудования (ЦО)</t>
  </si>
  <si>
    <t xml:space="preserve">1. Проблематика запыленности и грязи в Центральной операторной
Риск останова производства по причине потери концентрации сменного персонала. 
Факторы большое количество посторонних в операторной , отвлекающих от ведения технологического режима, наряды, посторонние разговаривают по телефону, огромные очереди подрядчиков.
</t>
  </si>
  <si>
    <t>1.1. Поздняя демобилизация СМР подрядчика</t>
  </si>
  <si>
    <t>1.1.1. Предусмотреть дополнительное помещение (вагончик) для работы с нарядами-допусками</t>
  </si>
  <si>
    <t>До завершени СМР  (до окончания выдачи нарядов-допусков на СМР)</t>
  </si>
  <si>
    <t xml:space="preserve">1.1.2. Ведение электронной базы с разделением на зоны проведения работ и выводом  инфо на экран начальника смены. </t>
  </si>
  <si>
    <t xml:space="preserve">постоянно  </t>
  </si>
  <si>
    <t>Полипропилен / Полиэтилен</t>
  </si>
  <si>
    <t>Обеспечение работоспособности систем оборотной воды</t>
  </si>
  <si>
    <t>контур охлаждения газофазного реактора</t>
  </si>
  <si>
    <t>Технологические установки (интерфейсы)</t>
  </si>
  <si>
    <t xml:space="preserve">Обеспечение оперативного реагирования </t>
  </si>
  <si>
    <t xml:space="preserve">Обеспечение надежности строительных конструкций (обеспечение несущей способности МК эстакад)
</t>
  </si>
  <si>
    <t>Предотвращение нештатных ситуаций при проведение пусковых операций</t>
  </si>
  <si>
    <t>1. Несанкционированное отключение оборудования при выполнение пусковых операций, по причине присутствия большого количества сотрудников подрядчика СМР (наложение графиков СМР/ПНР)</t>
  </si>
  <si>
    <t xml:space="preserve"> 1.1. Возможность доступа лиц, не обладающих компетенциями, к критичным выключателям, кнопкам управления, щитам управления и т.п.
(Недооцененные риски при выдаче наряда-допуска на проведение работ при пусковых операциях)</t>
  </si>
  <si>
    <t xml:space="preserve">1.1.1. При составлении наряда-допуска прописывать в мероприятиях необходимость присутствия  ответственного сотрудника стороны Заказчика при выполнении работ в критических зонах </t>
  </si>
  <si>
    <t>во время проведения пусковых операций</t>
  </si>
  <si>
    <t xml:space="preserve">1.2. Недостаточный контроль за строительными подрядчиками со стороны ИТР и Заказчика
</t>
  </si>
  <si>
    <t>1.2.1 Привлекать специалистов ПНР/ОБ для проработки потребностей в видеонаблюдении (совместно определять места установки видеокамер)</t>
  </si>
  <si>
    <t>На стадии календарно-сетевого планирования ПНР</t>
  </si>
  <si>
    <t>1.2.2 Запланировать готовность к работе систем СТВН и охранного видеонаблюдения до момента начала ПНР по технологическим объектам.</t>
  </si>
  <si>
    <t>1.2.3. На время проведения пусковых операций откорректировать/определить зоны покрытия видеокамер. (установить периодичность выверки потребностей)</t>
  </si>
  <si>
    <t>постоянно при проведение пусковых операций</t>
  </si>
  <si>
    <t>1.2.4. На время проведения ПНР обеспечить патрулирование территории с обязательной проверкой нарядов-допусков (Как инструмент контроля: создание оперативной карты нахождения на площадке работников подрядных организаций, получивших допуск на выполнение работ)</t>
  </si>
  <si>
    <t xml:space="preserve">постоянно при проведение пусковых операций </t>
  </si>
  <si>
    <t>1.2.5. На время проведения пусковых операций визуально ограничить зону, куда запрещен доступ посторонних лиц</t>
  </si>
  <si>
    <t>Обеспечение сохранности имущества и эффективного поиск в случае хищения или утери</t>
  </si>
  <si>
    <t>1. Пропажа имущества</t>
  </si>
  <si>
    <t>1.1. Отсутствие должного контроля за соблюдением норм безопасности  
(помещения, из которых было похищено имущество не закрывались, комплектующие комплектных установок со временем были утеряны)</t>
  </si>
  <si>
    <t xml:space="preserve">1.1.1 Донести до персонала под подпись о личной персональной ответственности работника за создание условий способствовавших утере или хищению </t>
  </si>
  <si>
    <t>HR / ЭБ</t>
  </si>
  <si>
    <t>В момент подписания договора материальной ответственности/ при ежегодной инвентаризации</t>
  </si>
  <si>
    <t>1.1.2. Максимально ограничить доступ посторонних лиц в помещения/здания после установки оборудования в проектное положение (физически закрывать помещения. Ключи хранить у начальника смены)</t>
  </si>
  <si>
    <t>Постоянно до передачи в эксплуатацию</t>
  </si>
  <si>
    <t>1.1.3. Проложить маршруты патрулирования охраны внутри установок с учетом потребности ПНР / ОБ</t>
  </si>
  <si>
    <t>ЭБ / ПНР / ОБ</t>
  </si>
  <si>
    <t>1.1.4. Обеспечить сохранность имущества находящегося в зоне ответственности подрядчика. Включить в договор требование наличия в штате подрядчика сотрудников службы безопасности (% от количества сотрудников на площадке)</t>
  </si>
  <si>
    <t>Контрактное управление / ДУС / ППНР / ПНР</t>
  </si>
  <si>
    <t>1.2. Отсутствие информирования/ контроля за перемещением оборудования с целью опробования на других системах между службами/ установками</t>
  </si>
  <si>
    <t>1.2.1. Ведение единого перечня (файл) по замене оборудования/ донорах при перемещениях оборудования.</t>
  </si>
  <si>
    <t>1.2.2. Разработать техническое решение по чипированию оборудования для его  обнаружения места нахождения, в случае пропажи</t>
  </si>
  <si>
    <t>1.2.3. Разработать техническое решение по системе учета движения материалов и оборудования на площадке (от поставщика до эксплуатации), с применением системы штрих кодирования</t>
  </si>
  <si>
    <t>1.2.4. При составление контракта предусмотреть необходимость нанесения штрих-кодов на оборудование</t>
  </si>
  <si>
    <t>На этапе составления контракта на закупку оборудования</t>
  </si>
  <si>
    <t>1.3. Отсутствие понимания принадлежности частей к указанной единице комплектной поставки.
(Некорректное хранение оборудования комплектной поставки)</t>
  </si>
  <si>
    <t>1.3.2. Определить последовательность монтажа оборудования комплектной поставки и его отдельных частей.</t>
  </si>
  <si>
    <t>На этапе разработки проекта и перед получением оборудования в монтаж</t>
  </si>
  <si>
    <t xml:space="preserve">1.3.3. С учетом последовательности монтажа оборудования комплектной поставки осуществлять выдачу оборудования </t>
  </si>
  <si>
    <t>При передачи в монтаж материалов и оборудования</t>
  </si>
  <si>
    <t>1.3.4. Обеспечить хранение данного оборудования на складе Заказчика с обозначением принадлежности к комплектной установке</t>
  </si>
  <si>
    <t>До передачи оборудования в монтаж</t>
  </si>
  <si>
    <t>1.4. Отсутствие физических ограждений между строительными площадками разделенными между генподрядчиками</t>
  </si>
  <si>
    <t>1.4.1. В ТЗ указывать требования к подрядчику о необходимости возведения ограждений площадки в ответственности генподрядчика</t>
  </si>
  <si>
    <t>до стадии составления и подписания контракта с СМР подрядчиком</t>
  </si>
  <si>
    <t xml:space="preserve">2. Хищение имущества 
Пример 1: Хищения кабельной продукции, расположенной вне охранного периметра площадки (с эстакад 7603, 7620 похищены кабельные линии. Кабельные линии запроектированы и смонтированы в зоне с возможностью доступа посторонних лиц (на высоте человеческого роста)
Пример 2: Неоднократное хищение кабельной продукции, выданной подрядчику в монтаж (катушки). 
</t>
  </si>
  <si>
    <t>2.1. Не завершён монтаж ограждения, наличие свободного доступа к ТМЦ на внеплощадочных объектах.
- Отсутствие проектных решений, обеспечивающих сохранность объектов.                                                   
- Продолжающиеся мероприятия СМР и ПНР на объектах.</t>
  </si>
  <si>
    <t>2.1.1. Определить места хранения ТМЦ на объектах строительства</t>
  </si>
  <si>
    <t>2.1.2. Организовать мероприятия по системному патрулированию вдоль эстакад силами НОП, выставить сторожевые посты подрядчиков.</t>
  </si>
  <si>
    <t>ДУС / ЭБ</t>
  </si>
  <si>
    <t>постоянно в ходе производства работ</t>
  </si>
  <si>
    <t>2.1.3. Провести работу с ДУС, ПНР, Оперблоком, подрядчиками о своевременности информирования по хищениям/поломкам/потерям (разработали памятки, проводим встречи, беседы, разъясняем о личной ответственности).</t>
  </si>
  <si>
    <t>2.1.4. Рассмотреть возможность закрепления ответственности подрядчика за сохранность ранее смонтированных систем, попадающих в зону работ (с составлением акта приема-передачи смонтированных участков между подрядчиками)</t>
  </si>
  <si>
    <t xml:space="preserve">на этапе составления контракта  </t>
  </si>
  <si>
    <t>2.1.5. Инициировать разработку проектных решений на монтаж дополнительных технических средств обеспечения защиты в зоне свободного доступа</t>
  </si>
  <si>
    <t>3. Позднее обнаружение пропажи имущества (только в начале работы с ним)
Отсутствие возможности розыска пропажи "по горячим следам" (как следствие, низкая вероятность розыска)</t>
  </si>
  <si>
    <t>3.1. Несвоевременное информирование, замалчивание о происшествии со стороны Заказчика</t>
  </si>
  <si>
    <t>3.1.1. Донести до всех работников ДУС / ПНР / ОБ необходимость своевременного информирования о всех фактах пропажи.</t>
  </si>
  <si>
    <t>ЭБ</t>
  </si>
  <si>
    <t>3.1.2. Донести до персонала под подпись о личной персональной ответственности работника за сокрытие фактов кражи, несвоевременное информирование, создание условий способствовавших утере или хищению.</t>
  </si>
  <si>
    <t>ДУС / ППНР / ПНР / ОБ / ЭБ</t>
  </si>
  <si>
    <t>3.1.3. В местах проведения работ установить информационные листы с порядком действий при выявление случаев пропажи, и, телефонами сотрудников ЭБ, закрепленных за объектами.</t>
  </si>
  <si>
    <t xml:space="preserve">3.2. Отсутствие сверки перечня приема/передачи оборудования с этапов СМР / ПНР / ОБ </t>
  </si>
  <si>
    <t xml:space="preserve">3.2.1. Требовать от поставщиков оборудования наличие спецификации на весь перечень оборудования, входящего в комплектную поставку. </t>
  </si>
  <si>
    <t>на этапе закупки оборудования</t>
  </si>
  <si>
    <t xml:space="preserve">3.2.2. Составить чек-лист на весь перечень оборудования, входящего в комплектную поставку. </t>
  </si>
  <si>
    <t>3.2.3. Передачу с этапа на этапа осуществлять по чек-листу.</t>
  </si>
  <si>
    <t>ДУС / ПНР / ОБ</t>
  </si>
  <si>
    <t>в процессе выполнения работ</t>
  </si>
  <si>
    <t>3.2.4. Закрепление ответственных лиц за монтаж оборудования в соответствии с зонами ответственности</t>
  </si>
  <si>
    <t>Забастовки</t>
  </si>
  <si>
    <t>1.1.1. Создание горячей линии для обращений сотрудников подрядных организаций</t>
  </si>
  <si>
    <t xml:space="preserve">1.1.2. Создание рабочей группы по соблюдению трудового законодательства </t>
  </si>
  <si>
    <t>ДУС / группа по соблюдению трудового законодательства</t>
  </si>
  <si>
    <t>1.1.3. Проведение еженедельных / ежемесячных встреч с проблемными подрядными организациями</t>
  </si>
  <si>
    <t>Группа по соблюдению трудового законодательства</t>
  </si>
  <si>
    <t>постоянно на еженедельной / ежемесячной основе</t>
  </si>
  <si>
    <t xml:space="preserve">1.1.4. Предоставление информации по проблемным подрядчикам для заслушивания руководители на межведомственной комиссии по соблюдению трудового законодательства с присутствием гос. Власти </t>
  </si>
  <si>
    <t xml:space="preserve">1.1.5. Проведение бесед с руководителями подрядных организаций по факту обращений на горячую линию </t>
  </si>
  <si>
    <t>Обеспечение качества монтажа трубопроводов</t>
  </si>
  <si>
    <t xml:space="preserve">1.1. Отсутствие запаса финансовых ресурсов Подрядчика для выплаты ЗП сотрудникам 
Несвоевременная сдача объемов выполненных работ Заказчику </t>
  </si>
  <si>
    <t>Обеспечение качественного планирования, своевременного получения и расходования кредитных средств</t>
  </si>
  <si>
    <t>1.1. Планирование выборок делалось на основании Бизнес-плана, что некорректно, т.к.  CAPEX динамически изменяющиеся в процессе реализации проекта</t>
  </si>
  <si>
    <t>ФЭУ</t>
  </si>
  <si>
    <t>2.1. В кредитных соглашениях четко не прописан перечень документов (а также их содержание), необходимый для предоставления в банк</t>
  </si>
  <si>
    <t>2.1.1. В кредитных соглашения максимально подробно указывать перечень документов, необходимый для предоставления в банк с утверждением форм</t>
  </si>
  <si>
    <t>на стадии согласования и подписания кредитного соглашения</t>
  </si>
  <si>
    <t>2.2. Отсутствие транспортных документов в формате, приемлемом для банков</t>
  </si>
  <si>
    <t>2.2.1. На стадии начала поставок информировать службу МТО о необходимом формате предоставления транспортных документов (наличие печатей, подписей)</t>
  </si>
  <si>
    <t>3.1. В кредитные соглашения не был включен полный перечень затрат, включая услуги подрядчика на площадке</t>
  </si>
  <si>
    <t>3.1.1. В кредитные соглашения включать полный перечень затрат, включая услуги подрядчика на площадке</t>
  </si>
  <si>
    <t>3.2. В кредитных соглашениях есть ограничения по платежам (например, перечень контрагентов в ВЭБ, COFAC)</t>
  </si>
  <si>
    <t>4.1. Длительное предоставление комментариев (подтверждений) от контрагентов. В ЕР- контрактах не предусмотрен инструмент воздействия на подрядчика для максимально оперативного содействия по вопросу выборок кредитных средств, включая меры воздействия по возможной остановке платежей</t>
  </si>
  <si>
    <t>5.2. Большинство контрагентов имеет счета в санкционных банках, в связи с этим нет возможности осуществлять на них платежи</t>
  </si>
  <si>
    <t>5.2.2. Проработать с контрагентами возможность открытия счетов в несанкционных банках</t>
  </si>
  <si>
    <t>1. Отсутствие обязательств подрядчиков по оперативному выставлению первичной документации (ЕР)</t>
  </si>
  <si>
    <t>1.1. Неритмичное закрытие документов (позднее предоставление подтверждающих документов от подрядчика, в частности, Линде)</t>
  </si>
  <si>
    <t>1.1.1. Предусмотреть в договорах с ЕР подрядчиками механизмы ускорения предоставления документов/факт предоставления</t>
  </si>
  <si>
    <t>1.2. В договорах с ЕР подрядчиками отсутствуют механизмы ускорения предоставления документов, подтверждающих выполнение работ и поставки ТМЦ</t>
  </si>
  <si>
    <t>1.2.1. Рассмотреть возможность включения сроков рассмотрения ПД в текст договоров (сроки/не выдавать авансы)</t>
  </si>
  <si>
    <t>Митигация рисков потери денежных средств</t>
  </si>
  <si>
    <t>1.1. Использование обособленных банковских счетов (ОБС)</t>
  </si>
  <si>
    <t>1.1.2. Контролировать наличие действующих БГ на выданные авансы до выполнения работ</t>
  </si>
  <si>
    <t>2. Возникновение большой суммы просроченной дебиторской задолженности (ПДЗ)</t>
  </si>
  <si>
    <t>2.1. Отсутствие ежемесячного контроля просроченной дебиторской задолженности (ДЗ)</t>
  </si>
  <si>
    <t>с начала проекта и на всем протяжении</t>
  </si>
  <si>
    <t>2.2. Отсутствие контроля при оплате контрагентам с ПДЗ</t>
  </si>
  <si>
    <t>2.2.1. Проводить ежемесячные совещания по ПДЗ (анализ и группировка контрагентов) совместно с СЭБ, разработать мероприятия по устранению ПДЗ по отдельным подрядчикам</t>
  </si>
  <si>
    <t>Обеспечение корректности данных в бухгалтерском учете</t>
  </si>
  <si>
    <t>1.1. Несоответствие первичных бумажных документов, подписанных подрядчиком, данным учета</t>
  </si>
  <si>
    <t>1.1.1. Создать отдельное подразделение в ЦОБ для ведения бухгалтерского учета крупных инвест проектов с учетом «пиков» строительства и возрастания операций</t>
  </si>
  <si>
    <t>1.2. Заключение договоров "с тремя ценами". Часть позиций по этим договорам поступают от поставщика с нарушением сроков поставки, но документы, по которым принят товар, оформлены и оплачены поставщику по первой цене. При этом, согласно договорным условиям, документы должны быть оформлены по второй/третьей цене</t>
  </si>
  <si>
    <t>1.3. Несвоевременное/неполное списание оборудования и материалов на объекты строительства (несоответствие фактических остатков данным учета)</t>
  </si>
  <si>
    <t>1.3.1. Проводить регулярные инвентаризации ТМЦ на складах подрядчиков</t>
  </si>
  <si>
    <t>1.4. Списание оборудования и материалов в учете по справке-статусу, аналог справки начисления, что приводит к отличию учетных данных ЗСНХ и подрядчика</t>
  </si>
  <si>
    <t>1.5. Внедрение автоматизированный процессов на крупномасштабном предприятии (автоматические проведение документов и пр.)</t>
  </si>
  <si>
    <t>2. Отсутствие оригиналов первичный документов/не сформирован архив</t>
  </si>
  <si>
    <t>2.1. Отсутствие контроля за сдачей первичной документации и формированием архива документов</t>
  </si>
  <si>
    <t>ФЭС</t>
  </si>
  <si>
    <t>3.Нарушение финансовой дисциплины на проекте</t>
  </si>
  <si>
    <t>3.1. Отсутствие контроля за финансовой дисциплиной на стройке</t>
  </si>
  <si>
    <t>4. - Акты ввода ОС (ОС-1) заполняются автоматически не корректно: При печати актов не проставляется дата и номер инвентарной карточки, способ амортизации и ФИО ответ.хранения (в процессе реализации)
 - В SAP не реализованы ПД (ОС-14,15, М-4,15) необходимые для предоставления субсидий (реализовали в мае)
 - Отсутствие всех первичных документов в SAP: доверенность, жд накл., авиа накладные и т.д.</t>
  </si>
  <si>
    <t xml:space="preserve">4.1. Некачественное проведение GAP-анализа при внедрении SAP. 
4.2. Несоответствие SAP процессам ЗСНХ </t>
  </si>
  <si>
    <t>4. На начальном этапе проанализировать корректность работы SAP. При необходимости сформировать заявки на доработку</t>
  </si>
  <si>
    <t>Обеспечение корректного разагрегирования и формирования стоимости объектов ОС</t>
  </si>
  <si>
    <t>1. Возникновение спорных вопросов по процессам ввода (определение сроков полезного использования, расчет амортизации и пр.)</t>
  </si>
  <si>
    <t>1.1. Отсутствие общей методологии (СТП, правил и пр.) по вводу объектов ОС в эксплуатацию. Неактуальная учетная политика</t>
  </si>
  <si>
    <t xml:space="preserve">1.1.1. Разработать на старте проекта методологию по комплексным вопросам учета капитального строительства (на уровне Компании) и закрепить в учетной политике
</t>
  </si>
  <si>
    <t>на старте проекта</t>
  </si>
  <si>
    <t>1.2. Отсутствие компетенций на площадке</t>
  </si>
  <si>
    <t>1.2.2. Привлечь консультантов для определения первоначальной стоимости для минимизации налоговых рисков при разукомплектации объектов</t>
  </si>
  <si>
    <t>1.2.3. Создать отдельное подразделение в ЦОБ для крупномасштабной стройки во главе с «главным бухгалтером», погружающимся в специфику стройки</t>
  </si>
  <si>
    <t>2.1. Разделение активов на 14 этапов, где один (самый крупный) этап включал в себя установки, по которым даты начала эксплуатации "разъехались" на полгода (Проблематика с поэтапным распределением ГГЭ (не можем раньше получить разрешение на ввод ПП))</t>
  </si>
  <si>
    <t>3. Трудоемкое разагрегирование объектов при вводе, сложности в выделении ОС</t>
  </si>
  <si>
    <t>3.1. Расхождения перечня объектов ОС для ввода с детализацией в учете (перечень шире, чем доступно в системе)</t>
  </si>
  <si>
    <t>3.1.1. Необходимо на старте проекта разагрегировать/детализировать объекты ОС и вести расчет с подрядчиками в разрезе основных средств, а не зон строительства</t>
  </si>
  <si>
    <t>4. Наличие комплектных поставок без выделения стоимости отдельных ТМЦ</t>
  </si>
  <si>
    <t>4.1. В документах от подрядчика не указывалась стоимость ЗИП и комплектующих</t>
  </si>
  <si>
    <t>5. Так как бюджеты ОБ и Стройки - отдельные сущности, то работы по ПНР по конкретному титулу отражать на титулах строительства нельзя (ограничения в системе)</t>
  </si>
  <si>
    <t>5.1. Разделение бюджета ПНР+ОБ в отдельный бюджет</t>
  </si>
  <si>
    <t>5.1.1. Дублировать титулы в бюджетах операционного блока и Строительства (в случае если ПНР входит в бюджет ОБ) - для обеспечения корректности ввода</t>
  </si>
  <si>
    <t>6. Аналитичность инвест. проектов не позволяет делать отчетность по ЦФО (по аналогии с текущей деятельностью)</t>
  </si>
  <si>
    <t>6.1.Отсутствие детализации по инвест проектам по зонам ответственности (ЦФО)</t>
  </si>
  <si>
    <t>6.1.1. Использовать аналитики при создании договоров для возможности детализировать/обособлять бюджеты отдельных ЦФО</t>
  </si>
  <si>
    <t>Субсидии</t>
  </si>
  <si>
    <t>Администрация</t>
  </si>
  <si>
    <t>Обеспечение возмещения субсидиями всей суммы CAPEX по проекту</t>
  </si>
  <si>
    <t xml:space="preserve">1. Порядка 10% CAPEX не удалось возместить субсидиями в связи с ошибками в учете </t>
  </si>
  <si>
    <t>1.1 Подбор документов для подачи на субсидии в рамках "факультатива", возмещение только крупных (легких) затрат</t>
  </si>
  <si>
    <t>1.1.1. Иметь на площадке постоянный/отдельный ресурс для сбора документов под субсидии, сопровождение проверок и анализа сопутствующих рисков</t>
  </si>
  <si>
    <t>1.2. Отсутствие планирования работ по получению субсидий на весь период строительства</t>
  </si>
  <si>
    <t xml:space="preserve">1.3.1. Создать отдельное подразделение в ЦОБ для ведения бухгалтерского учета крупных инвест проектов с учетом «пиков» строительства и возрастания операций </t>
  </si>
  <si>
    <t>ОСП НН</t>
  </si>
  <si>
    <t>1.3.3. Документально оформлять достигнутые договорённости (кейс «три цены» и пр.)</t>
  </si>
  <si>
    <t>2. Не удалось возместить субсидиями CAPEX, который был оплачен средствами ФНБ и ЕСА кредитами, полученными на баланс ЗСНХ</t>
  </si>
  <si>
    <t>2.1. Получение ЕСА и ФНБ на юр. лицо без учета ограничений с точки зрения получения субсидий</t>
  </si>
  <si>
    <t>2.1.1. Создавать для раздельного учета ECA финансирования отдельные расчетные счета</t>
  </si>
  <si>
    <t>2.1.2. ЕСА получать не на баланс юр.лица, а на баланс СХ (в таком случае потраченные средства можно будет возместить)</t>
  </si>
  <si>
    <t>3. Не получены субсидии в связи с ограничениями инвестиционного соглашения</t>
  </si>
  <si>
    <t>3.1. Лог. Платформа не включена в инвест соглашение</t>
  </si>
  <si>
    <t>при заключении инвест. соглашения и контрактов</t>
  </si>
  <si>
    <t>3.2. В формулировки договоров включены пункты (например временные здания и сооружения), которые не возмещаются по инвест. Соглашению</t>
  </si>
  <si>
    <t>Обеспечение корректности остатков ТМЦ на складах</t>
  </si>
  <si>
    <t xml:space="preserve"> Общее / 
ТКИС (TKIS) </t>
  </si>
  <si>
    <t>1. Срыв сроков мобилизации представителей поставщиков на площадку. 
На этапах ППНР/ПНР со стороны tkIS были допущены срывы сроков мобилизации по вине Подрядчика, задержка по которым составила от двух до пяти недель.</t>
  </si>
  <si>
    <t xml:space="preserve">1.1. Низкая активность ЕР-подрядчика в решении вопросов, требующих оперативного привлечения вендоров
</t>
  </si>
  <si>
    <t>1.1.1. Еженедельно выполнять сверку дат приезда вендоров с головным офисом ЕР-подрядчика и специалистами на площадке, идентификация представителей вендора по-фамильно, проверка наличия виз.</t>
  </si>
  <si>
    <t>Еженедельно, начиная с 1 подачи заявки на вызов вендора</t>
  </si>
  <si>
    <r>
      <t>1.1.2. Усилить контроль исполнения плана мобилизации поставщиков со стороны Головного офиса - Консолидировать процесс мобилизации между Головным офисом и строительной площадкой для увеличения общей информированности</t>
    </r>
    <r>
      <rPr>
        <sz val="12"/>
        <color rgb="FFFF0000"/>
        <rFont val="Arial"/>
        <family val="2"/>
        <charset val="204"/>
      </rPr>
      <t/>
    </r>
  </si>
  <si>
    <r>
      <t>1.1.3. Увеличить размер штрафов за срыв сроков мобилизации вендоров на площадку</t>
    </r>
    <r>
      <rPr>
        <sz val="12"/>
        <color rgb="FFFF0000"/>
        <rFont val="Arial"/>
        <family val="2"/>
        <charset val="204"/>
      </rPr>
      <t/>
    </r>
  </si>
  <si>
    <t>На этапе составления ЕР- контракта</t>
  </si>
  <si>
    <t>1.1.4. Предусмотреть наличие годовых виз ключевых постащиков оборудования для возможности оперативной мобилизации по требованию</t>
  </si>
  <si>
    <t>Постоянно, с начала реализации плана мобилизации поставщиков</t>
  </si>
  <si>
    <t>1.1.5. Параллельно с работой ЕР-подрядчика обеспечить прямую коммуникацию с вендорами для сверки статусов мобилизации и оказания своевременной поддержки</t>
  </si>
  <si>
    <t>1.1.6. раннее резервирование ресурсов поставщиков с прогнозом на 6 месяцев, получение ресурсного плана ключевых поставщиков от ЕР-подрядчика</t>
  </si>
  <si>
    <t xml:space="preserve">2. Простой в работе поставщика, в виду отсутствия готовности на строительной площадке.
Как следствие увеличение расходов на присутствие вендора и сдвиг сроков по графику вправо.
(Чаще всего требовалось продление пребывания вендора на площадке или же он покидал площадку, не завершив работы по оборудованию, а затем приходилось его мобилизовать снова для выполнения той же работы) </t>
  </si>
  <si>
    <t>2.1. Отсутствие перечней требуемых условий на площадке.</t>
  </si>
  <si>
    <t>2.1.1. Предоставление ЕР-подрядчиком необходимых условий на площадке для мобилизации поставщика (готовность СМР, наличие необходимых ресурсов)</t>
  </si>
  <si>
    <t xml:space="preserve">2.1.3. Необходимость в чек-листе до прибытия вендора на площадке.
EP-Подрядчик должен заниматься резервированием вендоров, только после выполнения пунктов данного чек-листа. </t>
  </si>
  <si>
    <t>2.2. Отсутствие плана работ вендора на площадке</t>
  </si>
  <si>
    <t>2.2.1. Предоставление ЕР-подрядчиком плана работ вендора на площадке на период запрашиваемой мобилизации</t>
  </si>
  <si>
    <t>Инфраструктура</t>
  </si>
  <si>
    <t>1. Проблема с размещением/ предоставления рабочих мест представителем поставщиков на площадке</t>
  </si>
  <si>
    <t>1.1.1. Планировать отдельные рабочие места для вендоров на этап ППНР/ПНР</t>
  </si>
  <si>
    <t>АХО / ППНР / ПНР</t>
  </si>
  <si>
    <t>на этапе планирования инфраструктуры</t>
  </si>
  <si>
    <t xml:space="preserve">1.2. Смещение сроков мобилизации вендоров (необходимость единовременного присутствия большего количества вендоров на площадке), в связи с низкой строительной готовностью  </t>
  </si>
  <si>
    <t>1.2.1. Проработать возможность оперативного обеспечения мобильными офисами с возможностью подключения к сети интернет.</t>
  </si>
  <si>
    <t xml:space="preserve">Список нерекомендуемых вендоров </t>
  </si>
  <si>
    <t>ГМС Нефтемаш
(узлы учета)</t>
  </si>
  <si>
    <t>Honeywell
(узлы учета)</t>
  </si>
  <si>
    <t>Оптимизация сроков принятия технических решений</t>
  </si>
  <si>
    <t>5.1. Было решение осуществлять платежи кредитными средствами, полученными на использованные средства ФНБ, только контрагентам, которым осуществлялись платежи средствами ФНБ</t>
  </si>
  <si>
    <t>ФЭС / Контрактное управление / ДПИК</t>
  </si>
  <si>
    <t>1.1. Недостаточная проработка риска поздней демобилизации персонала ДУС (отсутствие свободных рабочих мест)</t>
  </si>
  <si>
    <t>Статика:
Теплообменное оборудование</t>
  </si>
  <si>
    <t>Приемка оборудования 
(на примере СГУ)</t>
  </si>
  <si>
    <t>ИТД / ДМТОиЛ / ППНР / 
ПНР / ОБ</t>
  </si>
  <si>
    <t>2.2 Включить в условия MDR выпуск ITP плана</t>
  </si>
  <si>
    <t>до стадии подписания контракта с СМР подрядчиком</t>
  </si>
  <si>
    <t>4. Отсутствие информирования/контроля со стороны Заказчика передачи технической документации EP-подрядчиком вендору для проверки корректности составления</t>
  </si>
  <si>
    <t>5. Согласование ITP плана с ИТД, не обладающей компетенциями в области ППНР/ПНР/ОБ</t>
  </si>
  <si>
    <t>1.1 Разработать матрицу ответственности к инструкции по проведению процедуры согласования и возможности изменения ITP планов с привлечением персонала ДУС, ППНР/ПНР и ОБ по направлениям</t>
  </si>
  <si>
    <t xml:space="preserve">6. Несвоевременное получение утвержденных паспортов на оборудование </t>
  </si>
  <si>
    <t>1.1 Предусмотреть в договорах с ЕР-подрядчиками условия оплаты или ответственность за предоставление оригиналов паспортов и другой сопроводительной документации</t>
  </si>
  <si>
    <t>7. Отсутствие регламента взаимодействия по устранению замечаний, выявленных при проведении ВК</t>
  </si>
  <si>
    <t>1.1 Внести требуемые изменения по разграничению ответственности в процедуру проведения ВК</t>
  </si>
  <si>
    <t>1.2 Обеспечить ведение реестра входного контроля с фокусом на таговые единицы с описанием замечаний и их классификацией</t>
  </si>
  <si>
    <t>8. Бессистемное планирование размещения оборудования на складах и инспекций условий его хранения</t>
  </si>
  <si>
    <t>9. Несвоевременное устранение замечаний по нарушениям условий хранения оборудования</t>
  </si>
  <si>
    <t>ППНР / ПНР / ОБ / КиОК</t>
  </si>
  <si>
    <t>10. Нарушение регламента пуско-наладочных работ</t>
  </si>
  <si>
    <t>11. Не учитывались компетенции работников при командировании для проведения инспекции</t>
  </si>
  <si>
    <t>ФЭП (ОБ) / ДМТОиЛ / СМР / ППНР / ПНР /  КиОК</t>
  </si>
  <si>
    <t xml:space="preserve">12. Ошибки сборки при монтаже оборудования </t>
  </si>
  <si>
    <t>СМР / ППНР / ПНР / ОБ</t>
  </si>
  <si>
    <t xml:space="preserve">13. Вероятность некачественной подготовки технической документации (ТЗ, ОЛ и т.д.) </t>
  </si>
  <si>
    <t>ИТД / ППНР / ПНР / ОБ</t>
  </si>
  <si>
    <t>1.1. Отсутствие перечня критического оборудования, которое 100% подлежит инспекции со стороны Заказчика</t>
  </si>
  <si>
    <t>1.1.1. Разработать и утвердить перечень критического оборудования, подлежащего контролю со стороны Заказчика на начальной стадии контракта</t>
  </si>
  <si>
    <t>1.1.2. Предусмотреть возможность корректировки данного перечня на стадии 60% РД</t>
  </si>
  <si>
    <t>2.1. Отсутствие точек контроля в "Hold" ITP</t>
  </si>
  <si>
    <t>2.2. Отсутствие приоритетов/перечня критичного оборудования и, как следствие, нехватка персонала для осуществления контроля</t>
  </si>
  <si>
    <t>2.1.1 Включить точки контроля "Hold"  в инспекции перед упаковкой, упаковки и погрузки во все ITP из перечня критического оборудования</t>
  </si>
  <si>
    <t>2.2.1 Разработать сквозной электронный чек-лист, в котором будут учтены все стадии движения оборудования с закреплением на каждой стадии ответственных за обеспечение результата</t>
  </si>
  <si>
    <t xml:space="preserve">3.1. Отсутствие системы формализации процесса на площадке </t>
  </si>
  <si>
    <t>3.2. Отсутствие сопроводительной документации по большинству позиций на момент поступления оборудования</t>
  </si>
  <si>
    <t>3.3. Отсутствие в контракте обязательств Подрядчика в участии вскрытия упаковки после проведения входного контроля</t>
  </si>
  <si>
    <t xml:space="preserve">3.1.1 Разработать внутренний регламент транспортировки оборудования и материалов со склада Заказчика на склад СМР подрядчика </t>
  </si>
  <si>
    <t>3.1.2 Включить регламент из п. 1.1 в контракты с подрядчиками
Предусмотреть в контракте подрядчиков обязательства по еженедельному/ежемесячному мониторингу и предоставлению отчета в адрес Заказчика, за нарушение которого предусмотреть ответственность</t>
  </si>
  <si>
    <t xml:space="preserve">3.1.3 Разработать регламент оценки условий хранения оборудования / чек-лист с применением QR-кодов, обеспечить контроль соблюдения условий </t>
  </si>
  <si>
    <t xml:space="preserve">3.2.1 Включить в  ЕР-контракты требование о необходимости включения в договора с  поставщиками оборудования требование обеспечить все поставляемые единицы оборудования QR-кодами, которые должны должны содержать всю информацию по условиям хранения и техническому обслуживанию на складах, перечень которой согласован с Заказчиком </t>
  </si>
  <si>
    <t xml:space="preserve">3.3.1 Предусмотреть в контрактах участие ЕР-Подрядчика/Изготовителя в работах по вскрытию упаковки и переконсервации </t>
  </si>
  <si>
    <t>4.1. Отсутствие закрепленной процедуры контроля в контрактах с подрядчиками</t>
  </si>
  <si>
    <t>4.2. Отсутствие в функциональных обязанностях подразделений Заказчика обязанности по обеспечению контроля</t>
  </si>
  <si>
    <t>4.1.1 Предусмотреть в договорах ЕР-подрядчика ежемесячный отчет по текущему текущего статусу по предоставления документов, указанных в MDR</t>
  </si>
  <si>
    <t>4.2.1 Вменить в обязанности инженерно-технической дирекции функционал по обеспечению контроля передачи технической документации EP-подрядчиком вендору.</t>
  </si>
  <si>
    <t>5.1. Отсутствие матрицы согласования</t>
  </si>
  <si>
    <t>6.1. Отсутствие в договоре четких временных границ предоставления документации и штрафных санкций за их несоблюдение</t>
  </si>
  <si>
    <t>7.1. Отсутствие в процедуре входного контроля разграничения ответственности за уведомление и коммуникацию с поставщиками</t>
  </si>
  <si>
    <t>8.1. Отсутствие информации о том при каких условиях нужно хранить оборудование
- Хранение оборудования без разделения по типам</t>
  </si>
  <si>
    <t>9.1. Недостаточный уровень исполнительской дисциплины</t>
  </si>
  <si>
    <t xml:space="preserve">8.1.1. Предусмореть обязанность ЕР-подрядчиков разработать на раннем этапе (по факту завершения FEED) концепцию хранения их оборудования на складе </t>
  </si>
  <si>
    <t>9.1.1. Закрепить ответственность сотрудников за обеспечение устранения замечаний к условиям хранения с помощью установления соответствующих КПЭ</t>
  </si>
  <si>
    <t>9.1.2 Фиксировать условия хранения в реестре при приеме груза с соответствующими условиями хранения</t>
  </si>
  <si>
    <t>9.1.3 Внедрить процедуру постоянного мониторинга условий хранения со стороны Заказчика</t>
  </si>
  <si>
    <t>10.1. Недостаточный уровень исполнительской дисциплины</t>
  </si>
  <si>
    <t>10.1.1 Организовать проведение регулярных выборочных проверок знаний персонала заказчика и подрядчика при выполнении работ по ППНР/ПНР. Закрепить ответственность сотрудников с помощью установления соответствующих КПЭ</t>
  </si>
  <si>
    <t>11.1. Рекомендованные руководителями структурных подразделений Заказчика специалисты не обладали необходимым уровнем знаний для проведения инспекций (различный опыт участия в инспекциях и разные компетенции по направлениям)</t>
  </si>
  <si>
    <t>12.1. Недостаточный уровень компетенций</t>
  </si>
  <si>
    <t>12.1.1 Определить критерии отбора (необходимые компетенции) персонала Заказчика для курирования СМР</t>
  </si>
  <si>
    <t>13.1. Недостаточный уровень компетенций</t>
  </si>
  <si>
    <t>13.1.1 На постоянной основе привлекать специалистов ППНР/ПНР/ОБ для экспертизы при составлении спецификаций оборудования, опросных листов</t>
  </si>
  <si>
    <t>13.1.2 Учитывать опыт предыдущих проектов при выборе поставщиков оборудования. Применить выученные уроки предыдущих проектов</t>
  </si>
  <si>
    <t>Контрактация / СМР</t>
  </si>
  <si>
    <t>Контрактация / Закупка / Поставка</t>
  </si>
  <si>
    <t>Контрактация / СМР / ППНР</t>
  </si>
  <si>
    <t>Контрактация / Закупка / Поставка / ПНР</t>
  </si>
  <si>
    <t>Проектирование / Закупка / Поставка</t>
  </si>
  <si>
    <t>1. Антипомпажная система и концевой холодильник компрессоров этилена 30-К2300А/В были общими для основного и резервного компрессора, что не позволяло запустить в работу один компрессор не остановив другой.
 - Необходимость останова производства на период переключения компрессоров.
 - Упущенный маржинальный доход от простоя производств.</t>
  </si>
  <si>
    <t>1. Отсутствие резервного, и недостаточность мощности имеющегося на ЗСНХ  активатора хромовых катализаторов.
 - Ограничения по объемам выпуска хромовых марок;
 - Необходимость перевода реакторов полимеризации с выпуска хромовых марок на марки с использованием катализатора Циглера в случае выхода из строя активатора катализаторов.
 - Упущенный маржинальный доход.</t>
  </si>
  <si>
    <t>1. На установках производства ЛПЭНП/ПЭВП (газофазная технология) в контуре полимеризации предусмотрен теплообменник циркулирующего газа длиной 30 метров с жесткой трубной решеткой и сложными условиями его демонтажа и чистки по месту. Основная причина - стесненные условия на площадке в месте размещения теплообменника.
- Увеличение количества времени простоя реактора для выполнения операций по подготовке теплообменника к чистке и самого процесса очистки;
 - Упущенный маржинальный доход исходя из дополнительного времени на подготовку и чистку теплообменника.</t>
  </si>
  <si>
    <t>1. На установках производства ЛПЭНП/ПЭВП (газофазная технология) на контуре охлаждения циркулирующего газа используются 2 постоянно находящихся в работе насосов оборотной воды.
- Необходимость снижения производительности реактора в случае выхода из строя одного из насосов охлаждения;
 -  Упущенный маржинальный доход  на время снижения производительности реактора в случае выхода из строя насоса.</t>
  </si>
  <si>
    <t>1. Отсутствует возможность Online контроля качества готовой продукции (гели в пленочных марках). 
- Снижения риска отгрузки потребителям некачественной продукции;
- Уменьшение кол-ва анализов выполняемых лабораторией.</t>
  </si>
  <si>
    <t>1. В ЗСНХ на установках суспензионной полимеризации по технологии Innovene S прокладка вторичных кабельных лотков выполнена не оптимально в части возможности беспрепятственного доступа и удобства обслуживания осевых циркуляционных насосов реакторов полимеризации, а также клапанов и другого оборудования КИПиА 
 - Снижение ремонтопригодности насосного оборудования по причине невозможности демонтировать насос с доставкой в ремонтный цех.
 - Снижение качества ремонта в результате ремонта без демонтажа</t>
  </si>
  <si>
    <t xml:space="preserve">Закупка / Поставка / ПНР </t>
  </si>
  <si>
    <t>Закупка / Поставка</t>
  </si>
  <si>
    <t>постоянно на всех этапах работ (поставка и хранение на складе )</t>
  </si>
  <si>
    <t xml:space="preserve">Закупка / Поставка / СМР / ППНР / ПНР </t>
  </si>
  <si>
    <t>Предпроектная проработка / СМР</t>
  </si>
  <si>
    <t>Человеческий фактор / Компетенции / Процесс / метод</t>
  </si>
  <si>
    <t>Процесс / метод / Исполнительская дисциплина</t>
  </si>
  <si>
    <t>Исполнительная дисциплина / Процесс / метод</t>
  </si>
  <si>
    <t>Исполнительская дисциплина / Человеческий фактор / Компетенции</t>
  </si>
  <si>
    <t>Человеческий фактор / Компетенции /  Внешняя среда</t>
  </si>
  <si>
    <t>Прокладки СНП
(ЗИП)</t>
  </si>
  <si>
    <t>Насосно компрессорное оборудование
(ЗИП)</t>
  </si>
  <si>
    <t>Клапана с ИПК
(ЗИП)</t>
  </si>
  <si>
    <t>Механическое, метрологическое, энергетическое оборудование
(ЗИП)</t>
  </si>
  <si>
    <t>Запорно-регулирующая арматура
(ЗИП)</t>
  </si>
  <si>
    <t>динамическое / 
Статическое / Электрооборудование / Пакетные поставки / АСУТП и КИПиА
(ЗИП)</t>
  </si>
  <si>
    <t>Экструзия 
(ЗИП)</t>
  </si>
  <si>
    <t>АСУТП и КИПиА 
(ЗИП)</t>
  </si>
  <si>
    <t>Общее 
(ЗИП)</t>
  </si>
  <si>
    <t>Обеспечение сохранности полученного опыта на проекте</t>
  </si>
  <si>
    <t>1. Аномально частый выход из строя торцевых уплотнений</t>
  </si>
  <si>
    <t>1.1. Низкая культура эксплуатации.
- Нестабильный технологический режим в период ПНР объектов. 
- Настрой контуров регулировки для поддержания уровней и расходов. 
- Недостатки очистки внутренней поверхности трубопроводов до проведения ПНР</t>
  </si>
  <si>
    <t>ПНР / ППНР</t>
  </si>
  <si>
    <t>1.1.1. Совместно с поставщиками оборудования (как насосного, так и торцевых уплотнений) организовать проведение обучения для механиков и технологов производств.</t>
  </si>
  <si>
    <t>ЕСТЗ</t>
  </si>
  <si>
    <t>1.1.2. Учитывать в графике ППНР промывку контуров барьерной жидкостью.</t>
  </si>
  <si>
    <t>за 6 месяцев до начала ПНР</t>
  </si>
  <si>
    <t xml:space="preserve">1.1.3 Обеспечить пропаривание / промывку контуров барьерной жидкости. </t>
  </si>
  <si>
    <t>в соответствии с графиком ППНР</t>
  </si>
  <si>
    <t>1.2. Низкое качество проведения ремонтных воздействий ремонтным персоналом.</t>
  </si>
  <si>
    <t>2.1 Организация ремонтов в присутствии представителя производителя с соблюдением тех. условий и продлением гарантии. 
Контроль правильности монтажа и эксплуатации торцевых уплотнений специалистами  вендора</t>
  </si>
  <si>
    <t>ПНР (вендор координация)</t>
  </si>
  <si>
    <t xml:space="preserve">2.2 Организовать обучение персонала </t>
  </si>
  <si>
    <t>2.3 Обеспечить нахождение на площадке "сервисных островов" (ремонтных участков. На примере с ТРЭМ признано эффективным)</t>
  </si>
  <si>
    <t>2.4 Обеспечить наличие 100 % ЗИП</t>
  </si>
  <si>
    <t>Человеческий фактор / компетенции / Процесс / метод</t>
  </si>
  <si>
    <t>1.3. Проектные ошибки: Несоответствие резиновых колец торцевых уплотнений к содержанию в среде углеводородов</t>
  </si>
  <si>
    <t>3.1  Внимательно изучить опросные листы. При проектировании торцевых уплотнений учитывать крайние рабочие режимы.</t>
  </si>
  <si>
    <t>на стадии проектирования</t>
  </si>
  <si>
    <t>3.2. Предусмотреть наличие комплекта бензостойкой резины.</t>
  </si>
  <si>
    <t>3.3. Изучить опыт пуска предыдущих проектов и других предприятий. Применить выученные уроки предыдущих проектов</t>
  </si>
  <si>
    <t>за год до начала проектирования</t>
  </si>
  <si>
    <t>1.4. Нарушение условий хранения оборудования при транспортировке и монтаже (Sulzer Индия)</t>
  </si>
  <si>
    <t>4.1. Определить ответственных сотрудников за обеспечением входной контроля оборудования непроверенных производителей</t>
  </si>
  <si>
    <t>4.2. Производить монтаж торцевых уплотнений не ранее чем за 3 месяца до начала ПНР</t>
  </si>
  <si>
    <t>не ранее 3 месяцев до начала ПНР</t>
  </si>
  <si>
    <t xml:space="preserve">4.3. Сформировать бригаду из состава линейного персонала для проведения ПНР насосно-компрессорного оборудования </t>
  </si>
  <si>
    <t>за год до начала ПНР</t>
  </si>
  <si>
    <t>2. При пуске/заполнении насосов затворной жидкостью, выявлено большое кол-во пропусков по Т/У. Приходилось производить демонтаж и ревизии Т/У.
На резервные позиции насоса в поставки был только один ремонтный комплект.</t>
  </si>
  <si>
    <t>2.1. Нарушение условий хранения</t>
  </si>
  <si>
    <t xml:space="preserve">2.1.1. Условия хранение Т/У строго как написано в документации. </t>
  </si>
  <si>
    <t>ДУС / ДМТОиЛ (Склад)</t>
  </si>
  <si>
    <t>2.1.2. Производить монтаж Т/У не за долго до ИИ насосного агрегата.</t>
  </si>
  <si>
    <t>За 1 месяц до проведения ИИ</t>
  </si>
  <si>
    <t>2.2. Возможные повреждения при транспортировке</t>
  </si>
  <si>
    <t xml:space="preserve"> 2.2.1. Исключить монтаж Т/У  на транспортируемые НКО после заводских испытаний</t>
  </si>
  <si>
    <t>по окончании FAT</t>
  </si>
  <si>
    <t>Контрактное управление / ДМТОиЛ / ОБ</t>
  </si>
  <si>
    <t>На этапе составления и подписания контракта</t>
  </si>
  <si>
    <t>2.2.3. Производить закупку ремонтного комплекта для Т/У за 1 год до ИИ.</t>
  </si>
  <si>
    <t>За 1 год до проведения ИИ</t>
  </si>
  <si>
    <t>3. Управление динамическим оборудованием предусматривает цифровое управление.
Пример: Задержка 5 секунд запуска резервного насоса в случае активации АВР. Причина - сигналы насосов участвующие в схеме АВР реализованы по протоколу модбас. 
На производстве ПП АВР по насосам 51P3001A/B приводит к падению расхода и давления пропилена на уплотнениях всех 3-х циркуляционных насосов реактора, с возможным последующим повреждением этих уплотнений, в связи задержкой АВР.</t>
  </si>
  <si>
    <t xml:space="preserve">3.1.Недостаточная проработка проектных решений </t>
  </si>
  <si>
    <t xml:space="preserve">3.1.1. Предусматривать управление динамическим оборудованием только физическими сигналами </t>
  </si>
  <si>
    <t>на стадии разработки РКД</t>
  </si>
  <si>
    <t>4.1. Условия испытания на заводе-изготовителе не приближены к реальным</t>
  </si>
  <si>
    <t>4.1.1. Проведение испытаний близких к реальным. При проведении инспекций на заводе-изготовителе обращать внимание на номинальные параметры работы и испытательную среду.</t>
  </si>
  <si>
    <t>КиОК / ОБ</t>
  </si>
  <si>
    <t xml:space="preserve">на этапе проведения  инспекций на заводе-изготовителе </t>
  </si>
  <si>
    <t>5. Дефекты магнитных муфт
Пример: Во время эксплуатации насосов с магнитными муфтами, осуществлялся виброконтроль. Был составлены Акт виброзамеров, согласно Акта, вибрация находилась в допуске. Насос отработал 1332 часа. После вскрытия насоса, были выявлены дефекты магнитной муфты в виде раскрашивания магнитов.</t>
  </si>
  <si>
    <t>5.1. Неготовность оборудования к проведению испытаний</t>
  </si>
  <si>
    <t>5.1.1. Для бесперебойной работы магнитной муфты, необходимо закрыть магниты обечайкой. Для этого магнитную муфту отправили на ремонт в стороннюю компанию, которая провела изменение конструкции.</t>
  </si>
  <si>
    <t>ОБ / ПНР</t>
  </si>
  <si>
    <t xml:space="preserve">5.1.2. Включить 50 % ЗИП </t>
  </si>
  <si>
    <t>ДМТОиЛ / ОБ</t>
  </si>
  <si>
    <t xml:space="preserve">До начала ПНР </t>
  </si>
  <si>
    <t>Насосы / торцевые уплотнения (Ruhrpumpen /  ТРЭМ-Инжиниринг, John Crane, EAGLE BURGMAN)
ГСМ</t>
  </si>
  <si>
    <t>6.1. Отсутствие требований в контракте</t>
  </si>
  <si>
    <t>6.1.1. Прописать в договоре обязанность поставщика предоставления паспорта качества на каждую партию ГСМ, прописать необходимые параметры для отражения в паспортах качества, актуализировать СТП СР 05-04-01 МУ 05 отбраковочными параметрами ГСМ</t>
  </si>
  <si>
    <t>На стадии составления и подписания ЕР-контракта</t>
  </si>
  <si>
    <t>6.2. Отсутствие процедур контроля лабораторий и аттестаций специалистов</t>
  </si>
  <si>
    <t>6.2.1. Организовать единый надзор над всеми источниками поступления ГСМ, проверить обеспеченность лаборатории оборудованием и аттестованными специалистами на методы ASTM, согласовать хранение арбитражных проб отобранных в присутствии поставщика</t>
  </si>
  <si>
    <t>постоянно при Закупках / поставках в рамках проекта</t>
  </si>
  <si>
    <t>6.3. Отсутствие проработки рынка и подобных требований в контракте</t>
  </si>
  <si>
    <t>6.3.1. На стадии проектирования проверить доступность на российском рынке рекомендуемых ГСМ или запрашивать рекомендованные параметры ГСМ, а не марки; проработать с ЕР-подрядчиком импортозамещение ГСМ на стадии проекта</t>
  </si>
  <si>
    <t xml:space="preserve">6.4. Недостаточная проработка проектных решений </t>
  </si>
  <si>
    <t>5.4.1. Учесть климатическое исполнение НКО в проекте. Подбор ГСМ с учетом климатических условий</t>
  </si>
  <si>
    <t>На стадии разработки РКД</t>
  </si>
  <si>
    <t>6.4.2. Вести контроль за способностью проектных тэнов обеспечивать положительную температуру ГСМ в насосах для пуска оборудования, расположенного вне отапливаемых помещений</t>
  </si>
  <si>
    <t>На стадии утверждения РД</t>
  </si>
  <si>
    <t>На стадии проектирования</t>
  </si>
  <si>
    <t xml:space="preserve">на стадии разработки проекта </t>
  </si>
  <si>
    <t>2.2.1. На этапе проектирования 3D модели учитывать экспликацию оборудования и трассировки линий</t>
  </si>
  <si>
    <t>На этапе составления РКД</t>
  </si>
  <si>
    <t>Электродинамика
Электродвигатели</t>
  </si>
  <si>
    <t>Обеспечение качественного проведения заводских испытаний оборудования 
(выявления скрытых заводских дефектов/ недостатков проектирования)</t>
  </si>
  <si>
    <t>1. Выход из строя 4-х электродвигателей роторных питателей.</t>
  </si>
  <si>
    <t>1.1. Низкое качество сборки на заводе-изготовителе.</t>
  </si>
  <si>
    <t>1.1.1 При выборе предполагаемого поставщика и далее при проведении FAT проводить испытания в условиях близких к реальному технологическому процессу</t>
  </si>
  <si>
    <t>На стадии FAT</t>
  </si>
  <si>
    <t>Электродинамика
Устройство плавного пуска SOLCON</t>
  </si>
  <si>
    <t>2. Выход из строя устройства плавного пуска главного электродвигателя экструдера</t>
  </si>
  <si>
    <t>2.1. Низкое качество сборки на заводе-изготовителе.</t>
  </si>
  <si>
    <t>2.1.1. При выборе предполагаемого поставщика и далее при проведении FAT проводить испытания оборудования в комплексе, управляющее устройство-исполнительный механизм в условиях близких к реальному технологическому процессу</t>
  </si>
  <si>
    <t>Электродинамика
Устройство плавного пуска</t>
  </si>
  <si>
    <t>3. Неработоспособная схема включения главного привода экструдера.</t>
  </si>
  <si>
    <t>3.1. Недостаточная проработка проектных решений 
Ошибка в расчете полного импеданса цепи: пусковое устройство-трансформатор-электродвигатель, в результате чего мощности пускового устройства недостаточного для пуска электродвигателя</t>
  </si>
  <si>
    <t>3.1.1. При выборе предполагаемого поставщика и далее при проведении FAT проводить испытания оборудования в комплексе, управляющее устройство-исполнительный механизм.</t>
  </si>
  <si>
    <t>FAT</t>
  </si>
  <si>
    <t>Электродинамическое
Электродвигатель</t>
  </si>
  <si>
    <t>4. Отсутствие возможности центровки электродвигателей на раме
В результате наличия "мягкой" лапы электродвигателей невозможность центровки электродвигателя и насоса</t>
  </si>
  <si>
    <t>4.1. Дефект завода-изготовителя</t>
  </si>
  <si>
    <t>4.1.1. При приемке оборудования на заводе-изготовителе производить проверку компланарности лап электродвигателей</t>
  </si>
  <si>
    <t>Электростатика
Сухие трансформаторы</t>
  </si>
  <si>
    <t>Качественное выполнение СМР</t>
  </si>
  <si>
    <t>1. Короткое замыкание кабельной линии на вводе сухого трансформатора, по причине чрезмерного нагрева вводного контакта обмотки, вследствие плохой протяжки</t>
  </si>
  <si>
    <t>1.1.1. Проверка протяжки контактных соединений сухих трансформаторов динамометрическим ключом в соответствии с паспортом изделия. 
Периодический тепловизионный контроль контактных соединений сухих трансформаторов.</t>
  </si>
  <si>
    <t>СМР/ППНР/ПНР/Эксплуатация</t>
  </si>
  <si>
    <t>1.1. Требования не заложены в контракт на ранних этапах проекта</t>
  </si>
  <si>
    <t>Контрактное управление / ФОП / ОБ (ЕСТЗ)</t>
  </si>
  <si>
    <t xml:space="preserve">На этапе составления контракта на закупку </t>
  </si>
  <si>
    <t>Оптимизация процесса обмена данными между интерфейсами (внедрение единой системы инженерных данных)</t>
  </si>
  <si>
    <t>1. Единые исходные данные для всех этапов: Отсутствие полного перечня технических устройств поставляемых в рамках контракта в разрезе таговых номеров (в т.ч. Кип и электрика) и с указанием проектных характеристик.</t>
  </si>
  <si>
    <t xml:space="preserve">1.1.1. Включить в контракт пункт о необходимости формирования единого периметра информации, который будет разворачиваться от перечня оборудования (не только крупногабаритного, а всего паспортизируемого оборудования с расшифровкой комплектных установок и узлов на отдельные технические устройства).  </t>
  </si>
  <si>
    <t>На этапе составления и подписания ЕР-контракта</t>
  </si>
  <si>
    <t xml:space="preserve">2. Статус: Отсутствует уникальный идентификатор, позволяющий единой нитью отследить каждый таг от момента его появления на PID, закупки,  поставки, результатов ВК, наличия на складе, статуса по полученным документам. Ведется большое кол-во различных отчетов в excel . Таговые номера имеют различное написание. иногда группируются. </t>
  </si>
  <si>
    <t>2.1.Требования не заложены в контракт на ранних этапах проекта</t>
  </si>
  <si>
    <t xml:space="preserve">2.1.1.  Включить в контракт пункт о необходимости ведения график поставок и выдачи документации заводов-изготовителей должен строиться в разрезе  перечня оборудования.
Предусмотреть отчет позволяющий отследить статус закупки и поставки по каждому техническому устройству в отдельности с привязкой к пакету документов, а также сроки подготовки документов.
Вся документация в электронном виде д.б. оформлена и  выдана до момента отгрузки с завода изготовителя. </t>
  </si>
  <si>
    <t xml:space="preserve">3. Статистика и планы: Отсутствие перечней оборудования для оценки объемов и стоимости привлечения ремонтного и обслуживающего персонала в линейной деятельности. Отсутствие детальной статистики дефектов в процессе СМР/ПНР/Ввода. </t>
  </si>
  <si>
    <t>3.1. Требования не заложены в контракт на ранних этапах проекта</t>
  </si>
  <si>
    <t>3.1.1. Предусмотреть в контракте ведение полного перечня единиц оборудования, актуализировать его по мере изменения проектных решений, вести силами подрядчика. В детализации 1.1.1.</t>
  </si>
  <si>
    <t xml:space="preserve">4. Дополнительные трудозатраты на формирование баз данных и их стыковку между направлениями. </t>
  </si>
  <si>
    <t>4.1. Требования не заложены в контракт на ранних этапах проекта</t>
  </si>
  <si>
    <t xml:space="preserve">4.1.1. Включить в контракт требование о формировании базы данных оборудования и нормативов на обслуживание, в т.ч. АСПЗ, на стадии проектирования  силами ЕР-подрядчика
</t>
  </si>
  <si>
    <t>4.1.2. В задании для проектирования выдать требования по обязательному описанию в документации операций для ТО и трудозатраты (требование указано в инструкции СР3.19) для последующего использования данной информации для формирования ТК, со ссылкой на проектные данные.</t>
  </si>
  <si>
    <t>На стадии формирования опросных листов</t>
  </si>
  <si>
    <t>1. Документация подрядчика частично поступает в комплекте с оборудованием, не проходит предварительное рассмотрение и не соответствует стандартам Проекта.
Согласование документации на оборудование ОЗХ (EP НИПИ)</t>
  </si>
  <si>
    <t>1.1. В контракте нет четко определенных условий в предоставлении документации. Компанией НИПИ не соблюдались требования 9000 спецификации</t>
  </si>
  <si>
    <t xml:space="preserve">1.1.1. Предусмотреть контрактом поставку технической документации вместе с оборудованием или предусмотреть контрактом установленный срок для предоставления документации после поставки оборудования. Обязать подрядчика исполнять требования и в контрактах его субподрядчиков. 
</t>
  </si>
  <si>
    <t>На этапе составления и подписания контракта с ЕР-подрядчиком</t>
  </si>
  <si>
    <t>2. Расхождение позиций с EP-подрядчиком по вопросам необходимости предоставления паспортов на отдельные тех.устройства и устройства в составе комплектной установки.  
Отсутствие документации по комплектным поставкам
Приходит один паспорт на комплектную установку и отсутствует документация на узлы которые являются полноценным оборудованием, зачастую изготовленные различными производителями  и тоже должны иметь паспорт. Например, нет заводского паспорта на СППК, паспорта на пружину и отсутствует расчет пропускной способности.</t>
  </si>
  <si>
    <t xml:space="preserve">2.1. Низкий уровень наполнения ОЛ.
Отсутствие четкой детализации в требовании контракта. </t>
  </si>
  <si>
    <t>2.1.1. Дать в контракте Определение Тех.паспорта. Закрепить понятие паспорта тех.устройства в контракте. Отдельно прописать требование о необходимости предоставлять паспорта на все тех.устройства в составе комплектной установки. 
Прописывать в опросном листе комплект документации по комплектным поставкам не общей фразой, что документация должна соответствовать ТР ТС 010 и ТР ТС 032, а расписывать требования к Агрегатам с приводом (компрессорный, насосный и т.п.), Аппаратам и сосудам (стальные, пластиковые) работающие под давлением, под вакуумом, под наливом (в том числе бачки торцевых уплотнений), Трубопроводной арматуре, Трубопроводам, в том числе трубопроводам комплектных установок не выходящие за границы комплектной установки (должны соответствовать ГОСТ 32569-2013, СН 550-82 (монтаж по ВСН 440-83)), Трубопроводам идущим в составе комплектных установок присоединяемые к монтируемым на месте трубопроводам (должны соответствовать ГОСТ 32569-2013, СН 550-82 (монтаж по ВСН 440-83)) Металлоконструкциям и ПС</t>
  </si>
  <si>
    <t xml:space="preserve">2.1.2. В приложении к договору предусмотреть шаблон паспорта в отношении всех видов оборудования (тех.параметры, заводской номер, модель, дата изготовления и пр.). </t>
  </si>
  <si>
    <t xml:space="preserve">2.1.3. В контракте учесть требование о необходимости выделять технический паспорт (а) из общего объема техдокументации в отдельный документ. Техпаспорт должен иметь уникальный код в нумерации документации. </t>
  </si>
  <si>
    <t>2.Несвоевременная выдача вендерской документации
Не зарегламентирован срок предоставления документации в бумажном/электронном виде,  с привязкой к основным вехам строительства. Взаимодействие с подрядчиками без контрактных оснований является малоэффективным.
Отсутствие документации к моменту получения ЗОС.</t>
  </si>
  <si>
    <t>2.1. В контракте нет четко определенных условий в предоставлении документации</t>
  </si>
  <si>
    <t xml:space="preserve">2.1.1. Предусмотреть контрактом разработку подрядчиком графика поставок документации комплектных установок с привязкой к основным этапам строительства, с указанием сроков и планируемого к передаче объема.
Ввод штрафных санкций за не предоставление графика, отклонение от графика.
Разработка матрицы требуемой документации по видам оборудования с уточнением необходимости оригинальных печатей и подписей для каждой позиции оборудования.
Объем документации, которая требуется в оригинале, с синими печатями и подписями должен быть закреплен в утверждённой матрице. 
</t>
  </si>
  <si>
    <t>2.1.2. В контракте указать требование: В бумажном виде техническая документация должна поступить за 1-3 месяца до даты ЗОС для устранения замечаний со стороны подрядчика. Во избежание срыва сроков, разработать регламент взаимодействия с указанием сроков предоставления документации в бумажном и электронном виде, проверки документации заказчиком, устранения замечаний подрядчиком.</t>
  </si>
  <si>
    <t>2.1.3.. Отсутствие отдельных платежных вех за выдачу электронной документации. Отсутствие жесткого требования, что вендерская документация должна направляться на согласование до поставки оборудования на площадку.</t>
  </si>
  <si>
    <t>Обеспечение качественного составления приложений по определению требований к технической документации</t>
  </si>
  <si>
    <t>1. Предоставление подрядчиком распечатанных копий паспортов на оборудование, вместо оригиналов.</t>
  </si>
  <si>
    <t>1.1. В контракте нет четко определенных условий в предоставлении документации</t>
  </si>
  <si>
    <t>1.1.1. В договоре и контрактах используется термин  «Hardcopy», что в переводе означает «распечатанная электронная копия». Уход от термина «Hardcopy» в договорах и контрактных процедурах (замена его на термин «Original»).</t>
  </si>
  <si>
    <t>2. Контрактом предусмотрено предоставление 4 экз. финальной документации, три из которых не востребованы, что влечет за собой дополнительные затраты на хранение, обработку, транспортировку документации.</t>
  </si>
  <si>
    <t xml:space="preserve">2.1.1. Предусмотреть контрактом минимально-необходимый комплект финальной документации </t>
  </si>
  <si>
    <t>Контрактное управление / СМР / ПНР / ДМТОиЛ</t>
  </si>
  <si>
    <t>3. Контрактом предусмотрен этап РД As-built, в качестве исходных данных ЕР-подрядчику должна выдаваться исполнительная документация с площадки, переведенная на английский язык. В контракте строительного подрядчика это не учтено (исполнительная документация выпускается на русском языке)</t>
  </si>
  <si>
    <t>3.1. В контракте нет четко определенных условий в предоставлении документации</t>
  </si>
  <si>
    <t>Контрактация / СМР / ПНР</t>
  </si>
  <si>
    <t>3.1.1. Предусмотреть контрактом разработку подрядчиком ревизии РД As-built на основании исполнительной документации на русском языке или предусмотреть в контрактах ДУС выпуск исполнительной документации на английском языке.</t>
  </si>
  <si>
    <t>4. Утеря электронных документов при перемещении из одной информационной базы в другую (копирование из ресурса подрядчика на ресурс заказчика)</t>
  </si>
  <si>
    <t>4.1. В контракте нет четко определенных условий в предоставлении документации</t>
  </si>
  <si>
    <t>4.1.1. Предусмотреть контрактом единое информационное поле для предоставления информации подрядчиком без копирования из сторонних ресурсов</t>
  </si>
  <si>
    <t>5. Часть ЕР подрядчиков печатают и поставляют документы из разных стран (Европа, Азия, Индия). Удорожание документации + длительный срок поставки + таможенные риски</t>
  </si>
  <si>
    <t>5.1. В контракте нет четко определенных условий в предоставлении документации</t>
  </si>
  <si>
    <t>5.1.1. Обязать подрядчика осуществлять выпуск и комплектацию технических документов на территории РФ.
Предусмотреть в контракте ответственность EP-подрядчика за логистику, сроки поставки, взаимодействие с субподрядными организациями, осуществляющими доставку оборудования/документации Заказчику 
EP – подрядчик должен обеспечить: 
 - безопасную транспортировку документации, 
- сохранение целостности передаваемых документов, 
-перевозка документов в деревянных коробах, вес брутто не более 100 кг. Внутри деревянных коробов документация должна располагаться в бумажных коробках.</t>
  </si>
  <si>
    <t>6. Отсутствие понимания объёмов передаваемой документации и графика передачи документации от ДУС. Поставки ИД носят стихийный характер</t>
  </si>
  <si>
    <t>6.1. В контракте нет четко определенных условий в предоставлении документации</t>
  </si>
  <si>
    <t>6.1.1. В контрактах с ДУС предусмотреть разработку графиков по передаче исполнительной документации с указанием сроков и планируемого к передаче объема</t>
  </si>
  <si>
    <t>Контрактное управление / Строительная организация</t>
  </si>
  <si>
    <t>Динамическое / 
Статическое / Электрооборудование / Пакетные поставки / АСУТП и КИПиА  
ЗИП</t>
  </si>
  <si>
    <t>Обеспечение оперативной поставки поврежденного оборудования/ ЗИП</t>
  </si>
  <si>
    <t xml:space="preserve">1. Долгая проработка закупа поврежденного оборудования. </t>
  </si>
  <si>
    <t>1.1. Сложная процедура оформления заявки на закуп через Crash Procurement</t>
  </si>
  <si>
    <t>1.1.1. Разработать упрощенные схемы для оперативного закупа поврежденного оборудования (возможно необходимо сразу проработать такой вопрос с вендорами)</t>
  </si>
  <si>
    <t>Контроль на этапе СМР</t>
  </si>
  <si>
    <t>1.1.2. Приоритезировать оборудование на закупе через Crash Procurement. Запуск параллельного оформления процедуры оформления заявки и непосредственной закупки</t>
  </si>
  <si>
    <t>на всем протяжении проекта</t>
  </si>
  <si>
    <t>1.1.3. Предусмотреть человеческие ресурсы (обособленный отдел )  для  работы с Crash Procurement</t>
  </si>
  <si>
    <t>Руководство</t>
  </si>
  <si>
    <t>При планировании штатной структуры проекта</t>
  </si>
  <si>
    <t>Электродинамическое
Трансформатор
(ОЛ, Интерфейсы, подбор материалов)</t>
  </si>
  <si>
    <t>Обеспечение качественной разработки РКД</t>
  </si>
  <si>
    <t>1. Уплотняющие прокладки РПН не отвечающие классу климатического исполнения на силовых трансформаторах Siemens.
Переток масла из расширительного бака в бак РПН силового трансформатора Siemens, в следствии установки уплотняющих прокладок РПН не отвечающим классу климатического исполнения.</t>
  </si>
  <si>
    <t>1.1. Материал выбран без учета климатических условий</t>
  </si>
  <si>
    <t>1.1.1. На этапе входного контроля и FAT проверять соответствие материалов требуемому климатическому исполнению.</t>
  </si>
  <si>
    <t>FAT/ входной контроль</t>
  </si>
  <si>
    <t>2. В связи с установкой ЗРА в проектное положении отличающееся от рекомендуемого заводом изготовителем происходит выход из строя составных частей изделия.</t>
  </si>
  <si>
    <t xml:space="preserve">2.1. Нехватка компетенций персонала ППНР </t>
  </si>
  <si>
    <t>2.1.1. Производить предварительную настройку ЗРА при подаче питания</t>
  </si>
  <si>
    <t>Контроль на этапе проектирования</t>
  </si>
  <si>
    <t>2.2. Недостаточно информации от завода изготовителя</t>
  </si>
  <si>
    <t>2.2.1. Предусмотреть требование в контракте по монтажу информационных табличек с обозначением проектных положений</t>
  </si>
  <si>
    <t>Контрактное управление / ОБ</t>
  </si>
  <si>
    <t>АСУТП и КИПиА
АСПЗ (ПС, ПТ, АПТ, СС)</t>
  </si>
  <si>
    <t>Обеспечение своевременной готовности  и  работоспособности систем пожаротушения и пожарообнаружения (стыковка интерфейсов и философии управления)</t>
  </si>
  <si>
    <t>1.Нестыковка проектных решений автоматических установок пожаротушения и пожарообнаружения</t>
  </si>
  <si>
    <t>1.1. Отсутствие проведения анализа проектной документации на соответствие требований норм ПБ в начальной стадии проектирования со стороны ЕР-подрядчика</t>
  </si>
  <si>
    <t>1.1.1. Проанализировать стыковки проектных решений.
Обратить особое внимание на стыковку проектных решений автоматических установок пожаротушения и пожарообнаружения в части управления автоматическим режимом пожаротушения.</t>
  </si>
  <si>
    <t>На начальной стадии проектирования</t>
  </si>
  <si>
    <t>1.1.2. На заводские испытания FAT приглашать специалистов по ОПС из числа эксплуатационного персонала</t>
  </si>
  <si>
    <t xml:space="preserve"> На стадии FAT</t>
  </si>
  <si>
    <t>2. Проектирование комплектных установок зачастую осуществляется поставщиком оборудования, имеющим не достаточные компетенции по АСПЗ. Соответствие техническим требованиям, выданным поставщику комплектных установок, не проверяется ЕР-подрядчиком.</t>
  </si>
  <si>
    <t>2.1. Отсутствие компетенций у подрядчика по проектированию</t>
  </si>
  <si>
    <t>2.1.1. Включить в контракт ЕР-подрядчика  требования к подрядчику на проектирование наличие лицензий на выполнение работ и референт-листов</t>
  </si>
  <si>
    <t>На этапе выбора подрядных организаций</t>
  </si>
  <si>
    <t>3. При интеграции системы ОЗК в шлейфы пожарной сигнализации, не корректно подобраны блоки питания. При пиковых нагрузках (восстановление шлейфа) перегорают предохранители.</t>
  </si>
  <si>
    <t>3.1. Недостаточное количество специалистов ОПС для проведения анализа РД по АСПЗ (марки комплектов документации: ПС, ПТ, АПТ)</t>
  </si>
  <si>
    <t>3.1.1. Обратить особое внимание на стыковку проектных решений автоматических установок пожаротушения и пожарообнаружения в части управления автоматическим режимом пожаротушения.</t>
  </si>
  <si>
    <t xml:space="preserve">3.1.2. Обратить особое внимание на комплектные поставки. Проектирование комплектных установок зачастую осуществляется поставщиком оборудования, имеющим не достаточные компетенции по АСПЗ. Соответствие техническим требованиям, выданным поставщику комплектных установок, не проверяется ЕР-подрядчиком.
</t>
  </si>
  <si>
    <t>3.1.3. Нанять в штат сотрудников ОПС, которые бы проверяли РД по АСПЗ на начальной стадии проектирования.</t>
  </si>
  <si>
    <t>3.1.4. На заводские испытания FAT приглашать специалистов по ОПС из числа эксплуатационного персонала</t>
  </si>
  <si>
    <t>На этапе проведения FAT</t>
  </si>
  <si>
    <t>3.1.5. Заключение договора на анализ проектной документации сторонней организацией (например ВНИИПО, ИПЛ) до проведения закупки оборудования</t>
  </si>
  <si>
    <t>На этапе разработки РКД</t>
  </si>
  <si>
    <t>4. Алгоритм управления установками газового пожаротушения не соответствует российским стандартам в области ПБ.</t>
  </si>
  <si>
    <t>4.1. Некачественный перевод норм РФ на иностранный язык</t>
  </si>
  <si>
    <t>4.1. Привлечение компетентных переводчиков на этапе подготовки технического задания с привлечение профильных специалистов (например ВНИИПО, ИПЛ)</t>
  </si>
  <si>
    <t>4.2. Несоблюдение норм РФ при проектировании</t>
  </si>
  <si>
    <t>4.2. Заложить в проект требования норм РФ и обеспечить их соблюдение</t>
  </si>
  <si>
    <t>на этапе согласования РКД</t>
  </si>
  <si>
    <t>Электродинамическое / Распределительные устройства / ИБП</t>
  </si>
  <si>
    <t>Обеспечение устойчивой работы основного технологического оборудования (динамического, ИБП)</t>
  </si>
  <si>
    <t xml:space="preserve">1. Риск останова производства/ снижение устойчивости производства
Силовое питание двигателей экструзивного оборудования и питание цепей управления выполнено с разноименных секций шин распределительных устройств. </t>
  </si>
  <si>
    <t>1.1. Недостаточная проработка проектных решений 
В проектной документации нет требования о разнесении питания потребителей по секциям шин с учетом особенностей технологического режима</t>
  </si>
  <si>
    <t>1.1.1. Проведение анализа распределения потребителей по секциям шин распределительных устройств с учетом их назначения и принадлежности технологическому процессу.</t>
  </si>
  <si>
    <t>На этапе согласования проекта</t>
  </si>
  <si>
    <t>2. Ошибка в реализации схемы потребителей особой группы электроприемников 1 категории . 
Нет возможности проведения планового технического обслуживания источников бесперебойного питания без обесточивания ответственных потребителей.</t>
  </si>
  <si>
    <t>2.1. Недостаточная проработка проектных решений 
В проектном решении не предусмотрена возможность перевода питания ответственных потребителей на резервный источник без перерыва питающего напряжения.</t>
  </si>
  <si>
    <t>2.1.1. Анализ проектной документации на этапе согласования проекта на наличие возможности перевода питания ответственных потребителей от одного источника питания к другому без перерыва напряжения.</t>
  </si>
  <si>
    <t>АСУТП и КИПиА / Барьеры искрозащиты</t>
  </si>
  <si>
    <t>Обеспечение стабильной работы барьеров искрозащиты</t>
  </si>
  <si>
    <t xml:space="preserve">1. Выход из строя искробезопасных барьеров Stahl, установленных на системе вибромониторинга и защиты оборудования.
Останов производства по причине отказа искробезопасных барьеров производителя Stahl, установленных в шкафах системы вибромониторинга и защиты оборудования BentlyNevada. 
Высокая температура барьеров данного производителя во время эксплуатации. </t>
  </si>
  <si>
    <t>1.1. Некачественные барьеры производителя Stahl
Не отказоустойчивое оборудование.</t>
  </si>
  <si>
    <t xml:space="preserve">1.1.1. Разделить сигналы ПАЗ, участвующие в логике останова по условиям 2 из 2 по разным барьерам. </t>
  </si>
  <si>
    <t xml:space="preserve">1.1.2. Заменить барьеры производителя Stahl на барьеры производителя Pepperl Fuchs. </t>
  </si>
  <si>
    <t xml:space="preserve">2. Аварийные остановы по причине ложных срабатываний блокировок системы вибромониторинга и защиты оборудования. 
Ложные срабатывания и активация блокировок по датчикам вибрации, температуры, осевого смещения системы защиты и вибромониторинга. </t>
  </si>
  <si>
    <t xml:space="preserve">2.1.1. На этапе проектирование учесть следующее: 
- Использовать одноканальные барьеры по аварийным сигналам, т.к. в случае неисправности барьера, в отказ уходят оба сигнала.  
- исключить активацию блокировок при обрыве датчиков вибрации, температуры, осевого смещения системы вибромониторинга для критичного динамического оборудования. При этом в случае обрыва датчиков сделать сигнализацию в виде всплывающего окна на станциях оператора, с информацией о неисправности позиции и отчетом таймера времени 30 минут, для выявления причин неисправности и оперативного принятия соответствующего решения.
- Сигналы по датчикам вибрации должны иметь среднеквадратичное значение.
-  В алгоритмы активации блокировок по датчикам вибрации, температуры, осевого смещения для всего оборудования имеющего защиту и вибромониторинг добавить задержку 5 секунд при превышении критичных параметров (аварийных уставок).  
</t>
  </si>
  <si>
    <t>ДУС / СМР</t>
  </si>
  <si>
    <t xml:space="preserve">На стадии проектирования. После монтажа постоянно </t>
  </si>
  <si>
    <t>Обеспечение средствами связи, не влияющими на работоспособность оборудования</t>
  </si>
  <si>
    <t>1. Ложные срабатывания системы вибромониторинга, при проведении работ на не позициях остановленных насосов. Воздействие на датчики систем вибромониторинга при проведении переговоров по рациям.</t>
  </si>
  <si>
    <t>1.1. Не продуманы мероприятия, снижающие риски ложных срабатываний.</t>
  </si>
  <si>
    <t xml:space="preserve">1.1.1. На этапе проектирования в ОЛ на средства связи включать требования по отсутствию влияния на основное оборудование </t>
  </si>
  <si>
    <t>На этапе оформления опросных листов</t>
  </si>
  <si>
    <t>1.1.2. Отключать шлейфы на остановленном оборудовании при производстве работ.</t>
  </si>
  <si>
    <t xml:space="preserve">Контрактное управление / ДУС / ПНР </t>
  </si>
  <si>
    <t>На стадии составления и подписания СМР/ ПНР контракта</t>
  </si>
  <si>
    <t>1. Отсутствие проектных заглушек при отглушении оборудования для проведения ремонта или иного воздействия.</t>
  </si>
  <si>
    <t>1.1.1. На этапе проектирования в опросных листах прописывать решение по отглушению оборудования поворотными заглушками, что исключает необходимость разведения фланцев, подбор нового крепежа для установки заглушки, излишний расход прокладочного материала. Поворотной заглушкой можно отглушить аппарат на время проведения ПНР для исключения попадания загрязнений.</t>
  </si>
  <si>
    <t>на стадии формирования ОЛ</t>
  </si>
  <si>
    <t>Нерекомендуемые материалы</t>
  </si>
  <si>
    <t xml:space="preserve">1. При проведении испытаний адгезионных свойств ленты Полилен (для всех партий материала, у всех строительных подрядчиков), выявлены несоответствия требованиям НТД.                                                            </t>
  </si>
  <si>
    <t>Иное</t>
  </si>
  <si>
    <t>1.1. Материал Полилен не соответствует требованиям НТД по адгезионным свойствам</t>
  </si>
  <si>
    <t>1.1.1. Отказаться от применения ленты Полилен, в пользу других материалов (давальческие и собственные)</t>
  </si>
  <si>
    <t>На этапе разработки проектной документации</t>
  </si>
  <si>
    <t>ДУС КК</t>
  </si>
  <si>
    <t>Применение уникальных технических решений</t>
  </si>
  <si>
    <t>1. Производится проектирование сложных и уникальных объектов с применением материалов, на которые не распространяются действующие стандарты РФ</t>
  </si>
  <si>
    <t>1.1. Отсутствие НТД на строительство уникальных объектов</t>
  </si>
  <si>
    <t>1.1.1. При проектировании учитывать весь накопленный опыт, реализованных ранее проектов.</t>
  </si>
  <si>
    <t xml:space="preserve">1.1.2. При проектировании сложных и уникальных объектов прописывать дополнительные требования для дальнейшего качественного выполнения СМР </t>
  </si>
  <si>
    <t>На этапе разработки РД/на стадии согласования и подписания контракта</t>
  </si>
  <si>
    <t>Контроль за соблюдением условий хранения и консервации оборудования (температурный диапазон, защита от влаги).
На этапе поставки и входного контроля оборудования проводить анализ сопроводительной документации. Рассмотреть возможность нанесения временной маркировки с указанием ключевых параметров.</t>
  </si>
  <si>
    <t>На этапе разработки технологической карты</t>
  </si>
  <si>
    <t>Технологические коммуникации</t>
  </si>
  <si>
    <t xml:space="preserve">
Обеспечение своевременного и качественного монтажа, эффективного контроля и приемки технологических коммуникаций (трубопроводов)
</t>
  </si>
  <si>
    <t xml:space="preserve">1. Потеря времени и сдвиг сроков проведения последующих работ из-за проведения повторной ПСТО
Результаты выполненной термической обработки сварных соединений не удовлетворяли требования НТД и РД.
</t>
  </si>
  <si>
    <t>1.1. Формальное отношение службы контроля качества СП и лабораторий (Фальсификация данных в заключениях испытательных лабораторий по замеру твердости)</t>
  </si>
  <si>
    <t>1.1.1. Проводить дубль-контроль  замера твердости  сварных соединений  независимой ИЛ  в течение всего периода выполнения работ.</t>
  </si>
  <si>
    <t>На начальной стадии работ</t>
  </si>
  <si>
    <t xml:space="preserve">2. При  разработке рабочей документации проектировщиком не были учтены или неверно применена НТД для отнесения трубопроводов к группе опасных технических устройств (Сдерживание СМР (до 2х месяцев)  
Не запланированная необходимость аттестации технологии сварки Строительным Подрядчиком
</t>
  </si>
  <si>
    <t>1.1. Ошибки проектирования.
1.2. Недостаточный входной контроль РД со стороны Заказчика.</t>
  </si>
  <si>
    <t>1.1.1.На этапе проектирования проектировщиком необходимо конкретно указывать в соответствии с какой НТД  необходимо проводить монтаж и контроль конкретного технического устройства на ОПО</t>
  </si>
  <si>
    <t>3. Потеря времени и сдвиг сроков пусковых операций технологических систем
Выявление нарушений макро и микро структуры сварных соединений трубопроводов из аустенитных жаропрочных сталей в процессе эксплуатации</t>
  </si>
  <si>
    <t>1.1. Не предусмотрено рабочей документацией проведение металлографических исследований выполненных сварных соединений аустенитных жаропрочных сталей</t>
  </si>
  <si>
    <t>1.1.1. На стадии разработки проектной документации предусмотреть необходимость выполнения металлографических исследований выполненных сварных соединений аустенитных жаропрочных сталей</t>
  </si>
  <si>
    <t>Обеспечение качественной сборки ЖБ конструкций</t>
  </si>
  <si>
    <t>1. Смещение группы анкерных болтов при бетонировании железобетонных конструкций.
При производстве работ по бетонированию железобетонных конструкций в процессе уплотнения бетонной смеси (работа вибраторов) происходит смещение группы анкерных болтов.</t>
  </si>
  <si>
    <t>1.1. Вибрационное воздействие при непредполагаемой жесткой заделки элементов конструкции</t>
  </si>
  <si>
    <t xml:space="preserve">1.1.1. Закрепить группу анкерных болтов с помощью шаблона/кондуктора, указать данные мероприятия в РД </t>
  </si>
  <si>
    <t>На этапе разработки Рабочей Документации и технологической карты</t>
  </si>
  <si>
    <t xml:space="preserve">2. Наличие дефектов бетона при бетонировании высоких железобетонных конструкций (железобетонных колонн)
После бетонирования высоких железобетонных конструкций обнаружены дефекты бетона в виде высокой пористости, неоднородности, снижения прочности готового бетона. </t>
  </si>
  <si>
    <t>2.1. Большая плотность элементов конструкции</t>
  </si>
  <si>
    <t xml:space="preserve">2.1.1. При бетонировании высоких железобетонных конструкций предусмотреть наличие технологических окон на высоте 1.3 м от низа опалубки с целью  качественного первоначального уплотнения бетонной смеси  </t>
  </si>
  <si>
    <t>На этапе разработки  технологической карты</t>
  </si>
  <si>
    <t>Обеспечение сохранности финишных работ</t>
  </si>
  <si>
    <t>1. Повреждение внутренней отделки зданий в ходе выполнения смежных работ 
Выполнение внутренней отделки помещений производится одновременно с монтажом инженерных сетей и выполнением электромонтажных работ</t>
  </si>
  <si>
    <t xml:space="preserve">1.1.1. Выполнение внутренней отделки помещений осуществлять после окончания электромонтажных работ и работ по монтажу инженерных сетей. </t>
  </si>
  <si>
    <t xml:space="preserve">Обеспечение качественного устройства асфальтобетонного покрытия </t>
  </si>
  <si>
    <t xml:space="preserve">1. Дефекты асфальтобетонного покрытия в местах примыкания к горловине колодцев
Устройство железобетонных колодцев запроектировано по оси дороги при условии двускатного поперечного профиля </t>
  </si>
  <si>
    <t>1.1. Не учены риски при производстве работ и эксплуатации</t>
  </si>
  <si>
    <t xml:space="preserve">1.1.1. Устройство железобетонных колодцев выполнять за пределами асфальтобетонного покрытия </t>
  </si>
  <si>
    <t>Обеспечение надежности МК</t>
  </si>
  <si>
    <t xml:space="preserve">1. Недостаточное заполнение всего пространственного объема под опорой металлической конструкции при выполнении подливки 
При выполнении подливки металлоконструкций из  мелкозернистого бетона происходит недостаточное заполнение всего пространственного объема под опорой металлической конструкции </t>
  </si>
  <si>
    <t>1.1. Отсутствие физической возможности по укладке мелкозернистого бетона в труднодоступные места</t>
  </si>
  <si>
    <t>1.1.1. Предусмотреть возможность устройства подливки металлоконструкций из безусадочных высокопрочных растворов</t>
  </si>
  <si>
    <t>1. Многочисленные протечки узлов, кровли, кабельных и вентиляционных проходов</t>
  </si>
  <si>
    <t>1. Недостаточная проработка проектных решений 
(некорректно применены конструктив кровли к типу промышленного здания)</t>
  </si>
  <si>
    <t>1.1. Разработка типовых решений для эксплуатируемых кровель на которых необходимо обслуживание технологического и инженерного оборудования</t>
  </si>
  <si>
    <t>до выпуска РД</t>
  </si>
  <si>
    <t>2. Недостаточный контроль за соблюдением технологии СМР</t>
  </si>
  <si>
    <t>2.1. Разработка технологических карт с проработкой детальной проработкой технологических процессов</t>
  </si>
  <si>
    <t>До начала СМР</t>
  </si>
  <si>
    <t>2.2. Постоянный операционный контроль за выполнением / соблюдением ТК</t>
  </si>
  <si>
    <t>В процессе реализации работ</t>
  </si>
  <si>
    <t xml:space="preserve">3.Некорректное планирование этапов работ </t>
  </si>
  <si>
    <t>3.1. В календарно-сетевом графике учитывать последовательность производства работ.</t>
  </si>
  <si>
    <t>ДПиК / ДУС</t>
  </si>
  <si>
    <t xml:space="preserve">2. Невозможность/ трудности перевыставления затрат </t>
  </si>
  <si>
    <t>1. Выполнение работ различными подрядными организациями (Отсутствие единого ответственного)</t>
  </si>
  <si>
    <t>1. Выбор контрактной стратегии - единый генподрядчик</t>
  </si>
  <si>
    <t xml:space="preserve">ДПиК </t>
  </si>
  <si>
    <t>При выборе контрактной стратегии</t>
  </si>
  <si>
    <t>Несущие МК</t>
  </si>
  <si>
    <t xml:space="preserve">Обеспечение своевременной поставки и монтажа МК </t>
  </si>
  <si>
    <t>1. Длительная разработка чертежей КМД, изготовление МК и СМР</t>
  </si>
  <si>
    <t>1.1. Применение многочисленных нетиповых узлов при проектировании</t>
  </si>
  <si>
    <t>1.1.1. Применение унифицированных решений, позволяющих сократить количество типов узлов</t>
  </si>
  <si>
    <t xml:space="preserve">На этапе разработки чертежей КМ
</t>
  </si>
  <si>
    <t>1.1.2. Выбор поставщиков МК, имеющих собственное конструкторское бюро</t>
  </si>
  <si>
    <t>На этапе выбора поставщика</t>
  </si>
  <si>
    <t>2. Отсутствие приоритетности поставки для обеспечения монтажно-пригодных комплектов</t>
  </si>
  <si>
    <t>2.1. Отсутствие указаний в ТЗ приоритетности поставки в разрезе элементов</t>
  </si>
  <si>
    <t>2.1.1. Указывать в ТЗ приоритетность поставки предварительно согласовав с ДУС</t>
  </si>
  <si>
    <t>ДМТОиЛ МК / ДУС</t>
  </si>
  <si>
    <t>Предписания</t>
  </si>
  <si>
    <t>Обеспечение/ внедрение эффективной системы контроля</t>
  </si>
  <si>
    <t>1. Долгосрочная процедура оформления предписания (сбор подписей всех сторон)
Пример 1: Значительные временные трудозатраты на оформление, согласование предписания и ознакомление со всеми заинтересованными лицами, при этом в форму предписания вносятся замечания уже внесённые в форму проведения операционного или приёмочного контроля, с которыми уже ознакомлен СП.
Пример 2: Отсутствует возможность оперативного отслеживания наличия предписания на конкретную позицию.</t>
  </si>
  <si>
    <t>1.1. Трудоемкость сбора подписей всех сторон</t>
  </si>
  <si>
    <t>1.1.1. Механизм выдачи предписания интегрировать в цифровую систему проведения операционного и приёмочного контроля с наличием базы НТД РФ и технических требований  EP-подрядчика без необходимости составления отдельного документа.
Выявленные при проведении операционного или приёмочного контроля замечания инженером контроля качества вносить посредством переносного устройства в базу данных с обязательным приложением фото материала, присвоением категории замечания, ссылкой на НТД РФ или технические требования ЕР-подрядчика и срока устранения. 
В случае несоблюдения сроков устранения замечаний предусмотреть Договором штрафные санкции.</t>
  </si>
  <si>
    <t>2. Существующий механизм проведения операционного и приёмочного контроля в рамках осуществления масштабного проекта затрудняет отслеживание истории проведения контроля предыдущих этапов работ, что влечет за собой значительные временные потери (применяется направленная подрядчиком форма в не редактируемом формате, при этом результат контроля вносится от руки и хранится на бумажном носителе).</t>
  </si>
  <si>
    <t>2.1. Трудоемкость отслеживание истории проведения контроля предыдущих этапов работ</t>
  </si>
  <si>
    <t>2.1.1. Внедрить программу по учёту и проведению операционного и приёмочного контроля трубопроводов (монтаж, покраска, изоляция) с возможностью использования на переносных устройствах и интегрированную в общую базу данных учёта проведения контроля выполненных работ.</t>
  </si>
  <si>
    <t>Высоковольтные муфты
(Raychem ; Nexans)</t>
  </si>
  <si>
    <t>Обеспечение качественного монтажа систем электроснабжения</t>
  </si>
  <si>
    <t>1. Работа разных служб в своих программах учета не синхронизируемых между собой.</t>
  </si>
  <si>
    <t>1.1. Отсутствует обмен информацией</t>
  </si>
  <si>
    <t>Обеспечение своевременного ввода объектов в эксплуатацию</t>
  </si>
  <si>
    <t>1. Риск более позднего ввода объекта в эксплуатацию</t>
  </si>
  <si>
    <t>1.1. При разделении этапов работ не учтены эксплуатационные особенности объектов</t>
  </si>
  <si>
    <t>1.1.1. На этапе проектирования разделить объект на этапы строительства</t>
  </si>
  <si>
    <t xml:space="preserve">1.1.2. Разделение на этапы  выполнять  с  учетом эксплуатационных особенностей </t>
  </si>
  <si>
    <t>2. Проблема с постановкой на баланс</t>
  </si>
  <si>
    <t>2.1. Ошибки при планировании строительства (учет этапов  строительства)</t>
  </si>
  <si>
    <t>1.1.1. Планирование строительства осуществлять с учетом этапов строительства и подписанием Акта приемки законченного строительства от подрядчика Заказчику.</t>
  </si>
  <si>
    <t>3. Трудности при получении разрешения на ввод в эксплуатацию
Пример 1: Не подписываются Справки о выполнении ТУ, необходимые для получения Разрешения на ввод в эксплуатацию</t>
  </si>
  <si>
    <t>1.1. Нет должного внимания к ПД со стороны лица, осуществляющего СМР / ППНР / ПНР</t>
  </si>
  <si>
    <t>1.1.1. При выполнении работ руководствоваться в т.ч. требованиями ТУ (технических условий), СТУ (специальных технических условий)</t>
  </si>
  <si>
    <t>Пример 2:Не выдается Заключение уполномоченного на осуществление федерального государственного экологического надзора федерального органа исполнительной власти (Росприроднадзор), необходимые для получения Разрешения на ввод в эксплуатацию</t>
  </si>
  <si>
    <t>1.1.2. При выполнении работ  руководствоваться в т.ч. требованиями раздела ООС (рекультивация, расчеты, отчеты, мероприятия)</t>
  </si>
  <si>
    <t>Пример 3: Не подписываются Справки о выполнении ТУ, необходимые для получения Разрешения на ввод в эксплуатацию</t>
  </si>
  <si>
    <t>1.1.3. При выполнении работ  руководствоваться в т.ч. требованиями  ТУ (технических условий), СТУ (специальных технических условий)</t>
  </si>
  <si>
    <t>Земельные участки</t>
  </si>
  <si>
    <t>Обеспечение земельными участками объектов, с последующей передачей в аренду</t>
  </si>
  <si>
    <t>1. Проблема с передачей в аренду введенных в эксплуатацию объектов</t>
  </si>
  <si>
    <t>1.1.1. В случае передачи в последующем объекта (установка, титул, здание, сооружение) в Аренду  при проектировании учесть  выделение з/у под такой объект.</t>
  </si>
  <si>
    <t>ШМР и ПНР</t>
  </si>
  <si>
    <t>1. Невозможно привлечь поставщика к исполнению услуг по ШМР и ПНР
В договорах поставки оборудования не заложен чёткий объём работ и сумма на проведение ШМР и ПНР. Логплатформа - Технологическое оборудование.</t>
  </si>
  <si>
    <t xml:space="preserve">1.1. Недоработка контракта </t>
  </si>
  <si>
    <t>1.1. В договорах поставки оборудования должен быть заложен чёткий объём работ и сумма на проведение ШМР и ПНР</t>
  </si>
  <si>
    <t>Постоянно, начиная с нулевого цикла</t>
  </si>
  <si>
    <t>1. Сроки ремонта и замены повреждённого оборудования по гарантии договорами не ограничены.
Поставщики не устраняют дефекты на этапе входного контроля. Логплатформа - Технологическое оборудование.</t>
  </si>
  <si>
    <t>1.1. В договорах поставки должен быть обозначен срок замены либо ремонта оборудования с дефектами либо не прошедшего входной контроль.</t>
  </si>
  <si>
    <t>Исключение коллизий на границе титулов, этапов строительства</t>
  </si>
  <si>
    <t>1. Долгосрочная подготовка необходимой документации для ввода объекта в эксплуатацию
Проблемы/вопросы при формировании приемо-сдаточной документации (исполнительная документация), необходимой для ввода объекта в эксплуатацию (сети, эстакады и прочее).
Дополнительная работа при подготовке документации</t>
  </si>
  <si>
    <t>1.1.1. При  разделении одного  титула (сети, эстакады, трубопроводы)  на разные этапы, четко обозначать границы (координаты)  и технико-экономические показатели (ТЭП).</t>
  </si>
  <si>
    <t>Паспортизация и оценка соответствия ТР ТС</t>
  </si>
  <si>
    <t>1.1. Отсутствуют полные данные от ЕР-подрядчиков/разработчиков РД (характеристики рабочей среды, сведения о пожароопасности, класс опасности).
1.2. Ошибки при проектировании:
границы трубопроводов которые определены на сварных швах, врезках где меняется категорийность, класс трубопровода и т.д..
1.3. Отсутствие детального анализа при определении контура трубопроводов</t>
  </si>
  <si>
    <t xml:space="preserve">1.1.1. На этапе входного контроля рабочей документации ( от разработчика/EP-подрядчика) организовать рабочую группу от эксплуатации для проверки эксплуатационных характеристик, параметров трубопроводов или, привлечь орган по сертификации для анализа на предмет корректности и полноты данных необходимых для проведения процедуры подтверждения соответствия требованиям ТР ТС и паспортизации. </t>
  </si>
  <si>
    <t>Проектирование / СМР / ППНР</t>
  </si>
  <si>
    <t xml:space="preserve">1.1.2. При определении границ трубопроводов обязательно использовать схемы P&amp;D  изометрические чертежи (визуализация   контура трубопровода),  с целью проверки соответствия границ и контуров трубопроводов требованиям предъявляемым ТР ТС 032/2013 и ГОСТ 32569  </t>
  </si>
  <si>
    <t>После утверждения РД</t>
  </si>
  <si>
    <t xml:space="preserve">2. Отсутствие  приложений (ОБ, РЭ и расчет на прочность) от разработчиков РД существенно влияет на сроки выпуска  (сертификата/декларации)  ТР ТС </t>
  </si>
  <si>
    <t>2.1. Отсутствие данных документов на этапе проектирования/ разработки РД</t>
  </si>
  <si>
    <t>2.1.1. Включить в ТЗ к разработчику РД (ЕР-подрядчику) разработку приложений для подтверждения соответствия ТР ТС с учётом требований НТД РФ.</t>
  </si>
  <si>
    <t>2.1.2. Разработка  обоснований безопасности (ОБ), Руководство по эксплуатации (РЭ), расчет на прочность оборудования (трубопроводы/резервуары) для подтверждения ТР ТС на этапе разработки рабочей документации.</t>
  </si>
  <si>
    <t>3. Отсутствие полноценных коммуникаций.
Прямое взаимодействие между сторонами (участниками) процесса по паспортизации и подтверждения соответствия ТР ТС</t>
  </si>
  <si>
    <t>1.1. Отсутствие четких границ ответственности между службами</t>
  </si>
  <si>
    <t>1.1. Создание рабочей (интегрированной) группы от сторон участвующих в процессе подтверждения соответствия ТР ТС и паспортизации (ДУС, ОБ, Орган по сертификации)-единая цель.</t>
  </si>
  <si>
    <t>На этапе формирования структуры проекта</t>
  </si>
  <si>
    <t>1. Несвоевременное оформление и сдача ИД
Пример 1: Вовлечение материала в СМР без освидетельствования,   что на прямую влияет на формирование и сдачу исполнительной документации</t>
  </si>
  <si>
    <t xml:space="preserve">1.1. Несвоевременная постановка на учет подрядных организаций </t>
  </si>
  <si>
    <t>1.1.1. При получении Акта Допуска на работы, строительный подрядчик должен сдать лист ознакомления с подписями руководителей направления блока КК
Разработать и утвердить лист ознакомления строительного подрядчика с руководителями направления блока КК</t>
  </si>
  <si>
    <t>Пример 2: Строительный подрядчик приступает к СМР не имея в штате квалифицированных сотрудников в области визуально- измерительного контроля, как правило учувствуют мастера,прорабы,которые заинтересованы быстро построить, не обращая внимание на качество ТМЦ и соответствие РД и НТД РФ.
(Влияние на сроки и качество выполнения СМР)</t>
  </si>
  <si>
    <t xml:space="preserve">1.2. Руководство не предусматривает в штат квалифицированных сотрудников по входному контролю 
</t>
  </si>
  <si>
    <t>1.2.1. При получении Акта Допуска на работы строительный подрядчик должен предъявить  удостоверения квалифицированных сотрудников в области визуально- измерительного контроля (ВИК) назначенных по приказу.
При изменении штата сотрудников назначенных по приказу, строительный подрядчик должен информировать Заказчика о замене ответственных лиц по входному контролю, и выпускать новый приказ.</t>
  </si>
  <si>
    <t>Пример 3: Строительный подрядчик получает  со склада Заказчика не соответствующее проекту материалы, и возлагает на себя согласование у авторского надзора, что приводит к увеличению сроков оформления актов и журналов по входному контролю.</t>
  </si>
  <si>
    <t>1.3. Ошибка при закупке материалов (материал не отвечает требованиям ПД)</t>
  </si>
  <si>
    <t>1.3.1. ТМЦ поставки Заказчика на момент передачи строительному подрядчику  со  склада, должны иметь копии технической сопроводительной документации, согласования от  авторского надзора при не соответствии проекту
Складская логистика Заказчика при получении ТМЦ на складе, обязаны проверять комплектность технической сопроводительной документации, и на соответствие проекту. Выдавать продукцию только имея положительные Акты  входного контроля опер блока</t>
  </si>
  <si>
    <t xml:space="preserve">Пример 4: Строительному подрядчику выдается ТМЦ с отсутствующими документами о подтверждении качества продукции. </t>
  </si>
  <si>
    <t>1.4. Отсутствие технической, сопроводительной документации на  этапе МТР на этапе ВК</t>
  </si>
  <si>
    <t>1.4.1. Организовать своевременную выгрузку электронных копий технической сопроводительной документации  в программный продукт, согласованный  Заказчиком (Оракл)  Ответственные  со стороны опер блока  за входной контроль поставки Заказчика, обязаны отслеживать статус поставляемых ТМЦ от МТО Заказчика, и своевременно выпускать положительные Акты входного контроля опер блока</t>
  </si>
  <si>
    <t>Исключение коллизий при подсчете/проверке объемов работ по РД</t>
  </si>
  <si>
    <t>1. Невозможность проверки корректности РД, спецификаций и поставки МТЦ  (трубы, фитинги).
Не все разделы ТХ,ТХМ,ТК в РД содержат изометрические чертежи трубопроводов. Логплатформа, ОЗХ - Технологические трубопроводы.</t>
  </si>
  <si>
    <t>1.1.1. Комплект РД по разделам ТХ,ТХМ,ТК должен включать изометрические чертежи трубопроводов в формате листа А3 со спецификацией элементов трубопровода на этом же листе.</t>
  </si>
  <si>
    <t xml:space="preserve">2. Отсутствие в РД сводных данных по Объемам работ по всем разделам. Логплатформа. ОЗХ. </t>
  </si>
  <si>
    <t>2.1. Недостаточная проработка проектных решений</t>
  </si>
  <si>
    <t>2.1.1. Включения в контракт ЕР-подрядчика выдачу баз данных (БД) объемов работ в формате Заказчика и актуализация БД при выпуске ревизий РД и TQS</t>
  </si>
  <si>
    <t>ЗИП / АТЗ</t>
  </si>
  <si>
    <t>1.1. Отсутствие установленных связей и прямых договоров с производителями оборудования существенно увеличило сроки формирования потребности и размещение заказов</t>
  </si>
  <si>
    <t>На этапе выбора EPC подрядчика</t>
  </si>
  <si>
    <t>МТО</t>
  </si>
  <si>
    <t xml:space="preserve">Перед подписанием EPC контракта </t>
  </si>
  <si>
    <t>ОБ / ФЭП</t>
  </si>
  <si>
    <t>в рамках проектной подготовки</t>
  </si>
  <si>
    <t>До направления заявочной компании 
в ФОП</t>
  </si>
  <si>
    <t>постоянно 
на всем протяжении проекта (закупки/поставки)</t>
  </si>
  <si>
    <t xml:space="preserve">До утверждения выбора поставщика </t>
  </si>
  <si>
    <t>Применение современного оборудования при проектировании</t>
  </si>
  <si>
    <t>6. Поставки устаревшего оборудования, отсутствие унификации оборудования
Пример: Установленный парк электродвигателей Сименс на установках по производству этилена не позволяет оперативно в установленный заводом срок, поставить в АТЗ или подобрать аналог взамен вышедшего из строя по ряду причин:
- часть оборудования снята с производства с 2017 года,
- оборудование включает в себя ряд опций, заложенных проектной организацией поставщика технологического оборудования.
На данный момент подобрать и предложить оригинальные электродвигатели не предоставляется возможным, а аналоги Сименс не имеют требуемых для РФ сертификатов соответствия.
При подборе аналогов требуется больше трудозатрат и времени, нежели при подборе серийных позиций, так как весь перечень опций необходимо рассчитывать заново.
Заменить на период изготовления нового электродвигателя вышедший из строя мотор практически невозможно, на предприятиях СХ и заводов-изготовителей даже близких по тех. характеристикам аналогичных двигателей нет.
Аналогичные снятые с производства изделия встречаются в поставках EPC-подрядчиками изделий Schneider Electric</t>
  </si>
  <si>
    <t>6.1. Отсутствие выверенного перечня ТМЦ с производителем оборудования</t>
  </si>
  <si>
    <t xml:space="preserve">
6.1.1. При получении проектной документации от инжиниринговых компаний направлять техническую часть в компании-производители оборудования для подтверждения, что применяемое оборудование является современным, будет производиться еще длительное время.
</t>
  </si>
  <si>
    <t>До начала реализации проекта</t>
  </si>
  <si>
    <t xml:space="preserve">
6.1.2. При рассмотрении проектной документации предусматривать унификацию оборудования с эксплуатирующийся на аналогичных установках СХ, критично рассматривать запроектированные в оборудовании дополнительные опции</t>
  </si>
  <si>
    <t xml:space="preserve">1. Длительные сроки выбора поставщика </t>
  </si>
  <si>
    <t xml:space="preserve">1.1. Недостаточная проработка исходного ТЗ  </t>
  </si>
  <si>
    <t>1.1.1. Прием в закупку качественного и полного пакета/ ОЛ, согласованного Заказчиком или экспертной группой (ЭГ) в случае тендерной процедуры, чек-лист по проверке ТЗ</t>
  </si>
  <si>
    <t>1.2. Отсутствие категорийных стратегий, подхода выбора платформенных решений</t>
  </si>
  <si>
    <t>1.2.1. Разработать категорийные стратегии, прайс-листы</t>
  </si>
  <si>
    <t>До начала закупок</t>
  </si>
  <si>
    <t xml:space="preserve">1.3. Необходимость улучшения существующих процедур </t>
  </si>
  <si>
    <t>Положительный опыт ЗСНХ: 
1.3.1. Разработать чек-лист по выбору поставщика</t>
  </si>
  <si>
    <t xml:space="preserve">1.3.2. Актуализация в части тендерных процедур: состав ЭГ, единый формат экспертного заключения, формирование раздельно коммерческого и технического ЭЗ, проверка со стороны ЭГ качества ТЗ на входе в процедуру, вовлечение Председательствующего на всех этапах, проведение установочных совещаний </t>
  </si>
  <si>
    <t>ФОП / Тендерная группа</t>
  </si>
  <si>
    <t>1.3.3. Анализ рынка до размещения процедуры, формирование короткого списка при необходимости</t>
  </si>
  <si>
    <t>1.3.4. Сбор второго экспертного мнения с рынка для технически сложной номенклатуры</t>
  </si>
  <si>
    <t>2.1. Сжатые сроки проектирования.
Поставщику предоставлено недостаточное количество времени на проектирование и поставку установки. 
Пример:
УВСС - контракт на поставку заключен 01.09.16, установленный срок разработки РД – 31.12.16
(УГП) - контракт на поставку заключен 01.09.16, установленный срок разработки РД – 30.09.16</t>
  </si>
  <si>
    <t xml:space="preserve">не позднее чем за 9 месяцев до начала закупки
</t>
  </si>
  <si>
    <t>2.2. Замена проектировщика после размещения заказа
(УВСС - замена Ленниихиммаш на Ленводоканалпроект через 2 месяца после размещения заказа из-за отсутствия компетенций)</t>
  </si>
  <si>
    <t>2.2.1. Заблаговременно проводить аудиты поставщиков/субпроектировщиков по компетенциям проектирования</t>
  </si>
  <si>
    <t>2.3. Отсутствие у поставщика, проектировщика и субпроектировщиков опыта проектирования и поставки по требованиям 9000 спецификаций</t>
  </si>
  <si>
    <t xml:space="preserve">2.3.1. Оптимизация требований: упрощение формата визуализации, уход от избыточных требований </t>
  </si>
  <si>
    <t>2.4. Изменение/дополнение исходных данных
Пример: На начальном этапе работ по закупке электрических щитов в проекте отсутствовал набора оборудования, которое необходимо подключать электроэнергии. В результате по завершению проекта, было много переделок (похожие ситуации по автоматике, АСУТП, FG и другое)</t>
  </si>
  <si>
    <t>2.4.1. Необходимо соблюдать последовательность проектирования</t>
  </si>
  <si>
    <t xml:space="preserve">3. Длительное согласование тех.решений, РКД </t>
  </si>
  <si>
    <t>3.1. Длинная структура документооборота
Пример: 
УВСС: сверднии – фоп - нипи – ОБ –нипи – фоп – сверднии</t>
  </si>
  <si>
    <t>3.1.1. Оптимизация, применение параллельной рассылки</t>
  </si>
  <si>
    <t>3.2. Изменение центра ответственности по тех.согласованию принимаемых решений внутри СИБУРА: сначала согласовывал НИПИ, потом ОБ ЗСНХ</t>
  </si>
  <si>
    <t>3.2.1. Прозрачный процесс на передачу ответственности</t>
  </si>
  <si>
    <r>
      <t xml:space="preserve">4. Неблагонадежность поставщика
Пример:
УГП: арест на 2 месяца расчетного счета, большое количество судебных процессов в процессе поставки оборудования
БТП: иск по гос.контракту после поставки оборудования
</t>
    </r>
    <r>
      <rPr>
        <i/>
        <sz val="12"/>
        <color rgb="FFFF0000"/>
        <rFont val="Arial"/>
        <family val="2"/>
        <charset val="204"/>
      </rPr>
      <t/>
    </r>
  </si>
  <si>
    <t>4.1. Недостаток оборотных средств</t>
  </si>
  <si>
    <t>4.1.1. Проверка контрагента: расчет кредитного лимита, расчет финансовой устойчивости до контрактации</t>
  </si>
  <si>
    <t>До утверждения выбора поставщика  / в процессе поставки</t>
  </si>
  <si>
    <t>4.1.2. Выполнять регулярные периодические проверки контрагента в процессе работы по договору</t>
  </si>
  <si>
    <t>4.2. Недостаточно производственных площадей поставщиков и субпоставщиков после размещения заказа</t>
  </si>
  <si>
    <t>4.2.1. Тщательный тех.аудит производственной площадки изготовителя</t>
  </si>
  <si>
    <t xml:space="preserve">4.2.2. Поиск альтернативных площадок, перераспределение заказа </t>
  </si>
  <si>
    <t>4.2.3. Изъятие на самостоятельную закупку</t>
  </si>
  <si>
    <t>5. Увеличение стоимости поставщиком в ходе исполнения контракта
Пример: УГП</t>
  </si>
  <si>
    <t>5.1. Недостаточная детализация спецификации поставки на стадии ПД</t>
  </si>
  <si>
    <t xml:space="preserve">5.1.1. Подробная детализация при формировании ТЗ для выбора поставщика </t>
  </si>
  <si>
    <t>при формировании ТЗ</t>
  </si>
  <si>
    <t>5.1.2. Применение альтернативного проектирования для проверки стоимости/ объема при выборе поставщика</t>
  </si>
  <si>
    <t>5.1.3. Разработка алгоритма действий при изменении стоимости контракта</t>
  </si>
  <si>
    <t>6. Некомплектная поставка</t>
  </si>
  <si>
    <t>6.1. Отсутствие комплектовочной ведомости</t>
  </si>
  <si>
    <t>6.1.1. При выходе раздела проекта/ РКД включать в договор приложением подробную комплектовочную ведомость поставки МТР по данному разделу проекта/ РКД</t>
  </si>
  <si>
    <t>При выходе раздела проекта</t>
  </si>
  <si>
    <t>6.1.2. При отгрузке оформлять подробные упаковочные листы. Синхронизированные с комплектовочной ведомостью</t>
  </si>
  <si>
    <t>постоянно при отгрузке</t>
  </si>
  <si>
    <t>6.1.3. При погрузке крупных/ критичных партий присутствовать на площадке грузоотправителя для мониторинга комплектности</t>
  </si>
  <si>
    <t>постоянно при погрузке</t>
  </si>
  <si>
    <t xml:space="preserve">6.2. Отсутствие детальной приемки в момент поставки на складе Заказчика </t>
  </si>
  <si>
    <r>
      <t>6.2.1.  При приемке на складе Заказчика вскрывать все грузовые места/ ящики, принимать по комплектности в соответствии с упаковочным листом. При необходимости в присутствии поставщика. Организовать надлежащую упаковку после приемки для дальнейшего хранения и сохранности до момента начала СМР</t>
    </r>
    <r>
      <rPr>
        <sz val="12"/>
        <color rgb="FFFF0000"/>
        <rFont val="Arial"/>
        <family val="2"/>
        <charset val="204"/>
      </rPr>
      <t/>
    </r>
  </si>
  <si>
    <t>постоянно при приемке на складе</t>
  </si>
  <si>
    <t>6.2.2. Выполнять заблаговременные поставки для наличия времени для допоставки отсутствующих комплектующих без влияния на график СМР</t>
  </si>
  <si>
    <t>ФОП / ДПиК</t>
  </si>
  <si>
    <t>6.2.3. Построение и строгое соблюдение процесса приемки для обеспечения возможности потенциальной Претензионной работы</t>
  </si>
  <si>
    <t>7. Несоблюдение срока поставки</t>
  </si>
  <si>
    <t>7.1. Несвоевременная заявка на закупку</t>
  </si>
  <si>
    <t>7.1.1. соблюдать и контролировать выполнение сроков выдачи заявок на закупку в соответствии с утвержденным графиком СМР и цепочками поставок</t>
  </si>
  <si>
    <t xml:space="preserve">7.1.2. Проводить анализ текущего состояния графика СМР на предмет выявления позиций, требующих корректировки сроков поставки (как на более ранние, так и на более поздние) </t>
  </si>
  <si>
    <t xml:space="preserve">7.2. Недостаточный мониторинг поставки
Пример: УВСС - не учтены сложность  и длительность процедур закупки внутри ГК РОСАТОМ, отсутствие гибкости в срочных закупках, замена поставщика установки озонирования из-за отказа в участии в проекте  ФГУП ВЭИ на Курганхиммаш. </t>
  </si>
  <si>
    <t>7.2.1. Получение детальных графиков производства и поставки</t>
  </si>
  <si>
    <t>7.2.2. Проведение инспекций по контрольным точкам производства. При необходимости обеспечивать постоянное присутствие инспектора на площадке изготовителя</t>
  </si>
  <si>
    <t>7.2.3. Приложить к договору поставки форму отчета поставщика по поставке, регулярно получать отчет по данной форме</t>
  </si>
  <si>
    <t>на этапе составления контракта на закупку</t>
  </si>
  <si>
    <t>7.2.4. Проводить попозиционный мониторинг ведомости поставки на основании отчета поставщика и графиков производства и поставки</t>
  </si>
  <si>
    <t>7.2.5. Проводить мониторинг субпоставщиков и субсубпоставщиков оборудования и комплектующих</t>
  </si>
  <si>
    <t xml:space="preserve">7.2.6. Оперативное подключение к поставке в случае выявления срывов контрольных точек. При необходимости изымать данный объем из поставки, выполнять самостоятельную закупку </t>
  </si>
  <si>
    <t>7.3. Недостаточные ресурсы для управления реализацией проекта</t>
  </si>
  <si>
    <t xml:space="preserve">7.3.1. Выделять достаточное количество ресурсов для ведения/ мониторинга поставки, особенно в части комплектных установок </t>
  </si>
  <si>
    <t>7.3.2. Организация мониторинга с использованием "программных роботов"</t>
  </si>
  <si>
    <t>8. Несоблюдение качества/ количества поставки</t>
  </si>
  <si>
    <t>8.1. Сжатые сроки проектирования и поставки
- Отсутствие у поставщика, проектировщика и субпроектировщиков опыта проектирования и поставки по требованиям 9000 спецификаций 
- Отсутствие полных и корректных ИД в части требований к автоматике на стадии выбора поставщика (пример: по большинству комплектных установок перепоставка шкафов управления)</t>
  </si>
  <si>
    <t xml:space="preserve">8.1.1. Проведение инспекционного контроля контрольных точек в процессе производства </t>
  </si>
  <si>
    <t>при проведении инспекционного контроля на заводе изготовителе</t>
  </si>
  <si>
    <t>8.1.3. Построение и строгое соблюдение процесса приемки для обеспечения возможности потенциальной Претензионной работы</t>
  </si>
  <si>
    <t xml:space="preserve">8.1.4. План Б по устранению на площадке </t>
  </si>
  <si>
    <t>ДУС / ПНР / ДМТОиЛ (Служба входного контроля)</t>
  </si>
  <si>
    <t>9. Отсутствие возможности изъятия объемов услуг при ненадлежащем исполнении обязательств поставщиком</t>
  </si>
  <si>
    <t>9.1.Отсутствие в договоре детализации по перечню и объемам услуг</t>
  </si>
  <si>
    <t>9.1.1. Включать в договор детальный перечень объемов услуг на этапе заключении договора при наличии, либо после выхода РД и разработки объемов/ смет</t>
  </si>
  <si>
    <t>ФОП / ЮП / Контрактное управление / ПНР</t>
  </si>
  <si>
    <t>9.1.2. Построение и строгое соблюдение процедуры изъятия для обеспечения возможности изъятия и потенциальной ПИР</t>
  </si>
  <si>
    <t>10. Сопровождение услуг ШМР, ПНР</t>
  </si>
  <si>
    <t>10.1. Компетенции и присутствие на строительной площадке</t>
  </si>
  <si>
    <t>10.1.1. Предусмотреть необходимость/ четкие требования/ объем к услугам в пакете закупочной документации</t>
  </si>
  <si>
    <t>ФОП / ЮП / ДУС / ППНР / ПНР</t>
  </si>
  <si>
    <t>10.1.2. Проверка/ согласование смет на услуги участников на этапе выбора поставщика профильными службами</t>
  </si>
  <si>
    <t>10.1.3. Подготовка и согласование договора в части услуг на этапе заключения (в т.ч. на этапе выбора) профильными службами</t>
  </si>
  <si>
    <t>10.1.4. Ведение договора с оформлением соответствующей документации в части услуг, взаимодействие с поставщиком выполнять на площадке профильными службами</t>
  </si>
  <si>
    <t xml:space="preserve">11. Большое количество разрозненных запросов с площадки 
</t>
  </si>
  <si>
    <t>11.1. Недостаточно налаженная системы консолидации и информирования служб о статусе реализации работ/проектирования/закупок и прочего
Информация частично у Служб Комплектации Проектного института, Блока планирования, ФОП
- Необходимость понимания распределения/ перераспределения по титулам
- Необходимость информирования ДУС о поступление на склад</t>
  </si>
  <si>
    <t>11.1.1. Формирование единого центра консолидации информации по статусу проекта в части контроля сроков и выдачи заявок на закупку, контроля статуса поставки и информирования заинтересованных служб</t>
  </si>
  <si>
    <t>ДПиК</t>
  </si>
  <si>
    <t>до начала закупок</t>
  </si>
  <si>
    <t>12. Утерянная на площадке документация (паспорта, первичная документация)</t>
  </si>
  <si>
    <t>12.1. Отсутствие на начальном этапе центра ответственности по хранению документации, утеря на площадке, в т.ч. подрядчиками</t>
  </si>
  <si>
    <t>12.1.1. Создание с начала проекта соответствующей службы и процесса по сбору по хранению оригиналов паспортов</t>
  </si>
  <si>
    <t>Сроки проектирования и поставок, урегулирование взаимных претензий с ЕР-подрядчиком</t>
  </si>
  <si>
    <t>1. Срыв сроков проектирования и поставок. 
2. Срыв сроков штрафных вех. Подрядчик выставил счет Заказчику Claim за продление сроков проектирования по вине Заказчика. Длительно время затрачено на урегулирование претензии, выплачена компенсация в пользу ТКИС, согласован новый график штрафных вех на оставшийся объем проектирования.</t>
  </si>
  <si>
    <t xml:space="preserve">1.1. Задержки в выборе подрядчиков для возмещаемой части со стороны Заказчика из-за: длительного процесса внутреннего согласования поставщиков, стремления получить скидку по стоимости от поставщиков, стремления отдать заказы на оборудование одного типа одному поставщику (электрооборудование, факела, АСУТП и т.д.).
</t>
  </si>
  <si>
    <t xml:space="preserve">1.1.1 Минимизировать объем возмещаемой части для ЕР контрактов. Максимально возможный объем закупок включать в твердую цену;
</t>
  </si>
  <si>
    <t>ДМТОиЛ / Руководство (высший менеджмент)</t>
  </si>
  <si>
    <t>На стадии подготовки ЕР контрактов</t>
  </si>
  <si>
    <t>1.1. 2. Предусмотреть в ЕР графике более длительный срок для принятия Заказчиком решения о выборе поставщиков возмещаемой части (не 10 рабочих дней, а 1,5 - 2 месяца);</t>
  </si>
  <si>
    <t>1.1.3. Принимать решение о локализации размещения заказов на однотипное оборудования для разных установок заблаговременно. Включать требования по локализации размещения заказов (короткие списки поставщиков по видам оборудования) в ЕР контракты на каждую технологическую установку;</t>
  </si>
  <si>
    <t xml:space="preserve">1.2. Нерешенные интерфейсные вопросы (интерфейсы с логистической платформой для силосов и установки пневмотранспорта - изменения в интерфейсах привели к сдвигу сроков размещения заказов возмещаемой части и последующему сдвигу сроков проектирования).
</t>
  </si>
  <si>
    <t>1.2.1. Более ранняя фиксация всех интерфейсных вопросов. Избегать перераспределения объемов проектирования и закупок после заключения контрактов на FEED.</t>
  </si>
  <si>
    <t>Начальная стадия проектирования по ЕР-контракту</t>
  </si>
  <si>
    <t>1.3. Низкая производительность субподрядчика ТКИС (компания ARCUS) по общестроительным дисциплинам/ Слабое управление его работой со стороны ТКИС.</t>
  </si>
  <si>
    <t xml:space="preserve">1.3.1 Повысить контроль за работой субподрядчиков. </t>
  </si>
  <si>
    <t xml:space="preserve">1.4. Несмотря на неоднозначность понимания виновной стороны, было принято решение  "Воевать" с подрядчиком. После удержания Заказчиком суммы LD за срыв сроков проектирования из очередного платежа - подрядчик выставил встречный CLAIM, в котором обосновал, что срыв сроков проектирования произошел по вине Заказчика. </t>
  </si>
  <si>
    <t>1.4.1 Штрафные вехи закупок возмещаемой части назначать не на размещение заказа, а на выдачу корректных TBT и CBT (таблиц оценки технических и коммерческих предложений);</t>
  </si>
  <si>
    <t>1.4.2 Повысить контроль за своевременностью принятия решения Заказчиком по выбору поставщиков возмещаемой части.</t>
  </si>
  <si>
    <t xml:space="preserve">На этапе выбора поставщиков возмещаемой части </t>
  </si>
  <si>
    <t>1.4.3 Стараться не штрафовать ЕР-подрядчиков до момента завершения работ по контракту</t>
  </si>
  <si>
    <t>Контрактное управление / Руководство</t>
  </si>
  <si>
    <t>на протяжение действия ЕР-контракта</t>
  </si>
  <si>
    <t>СС7
(ЭМР и КИП)</t>
  </si>
  <si>
    <t>Взаимодействие с СМР подрядчиками</t>
  </si>
  <si>
    <t>1. Подрядчики не справлялись с объемами работ
Пример 1: подрядчик не справился с объемом работ по ЭМР и КИП (слабый инженерный состав и низкая квалификация рабочих по данным дисциплинам). Объем невыполненных работ был изъят и распределен между другими СМР подрядчиками.</t>
  </si>
  <si>
    <t>1.1. Недостаточный уровень компетенций</t>
  </si>
  <si>
    <t>1.1.1. Учесть опыт работы ЗСНХ с СМР подрядчиками (сильные и слабые стороны каждого подрядчика)</t>
  </si>
  <si>
    <t>Подготовка СМР контрактов / Выбор СМР подрядчиков</t>
  </si>
  <si>
    <t>ЭраКросс 
(ЭМР и КИП)</t>
  </si>
  <si>
    <t>Пример 2: СМР подрядчик не справился с объемом работ по ЭМР, КИП, ОВКВ, общестрой на подстанциях установки ПЭ. Объем невыполненных работ был изъят.</t>
  </si>
  <si>
    <t xml:space="preserve"> 1.1.2. Выбор более компетентных подрядчиков на выполнение сложных работ, таких как ЭМР и КИП</t>
  </si>
  <si>
    <t>Выбор СМР подрядчиков
Подготовка СМР контрактов</t>
  </si>
  <si>
    <t>Взаимодействие с субподрядными организациями</t>
  </si>
  <si>
    <t xml:space="preserve">1. На этапе выполнения работ компания Dettin сообщила о невыполнении обязательств субподрядчиком и об отсутствии собственных производственных мощностей для завершения производства. Своевременная доставка во время навигационного окна была под угрозой.
Стоит отметить, что компания Dettin была проверена в рамках проработки контракта "Запсиб" с INEOS, и в то время было заявлено, что Dettin не имел возможности самостоятельно изготовить все петлевые реакторы установки ПЭ, учитывая, что Dettin также был выбран для петлевых реакторов установки ПП.
Однако, Dettin проактивно работал с  TechnipFMC и INEOS и предложил нового суб-поставщика (RAM) что позволило выдержать сроки навигационного окна 2017 г.
</t>
  </si>
  <si>
    <t>1.1. Отсутствии собственных производственных мощностей для завершения производства
1.2. Проактивная работа Dettin и вовлечение нового субпоставщика</t>
  </si>
  <si>
    <t>Учесть опыт работы ЗСНХ с данным поставщиком</t>
  </si>
  <si>
    <t>Выбор поставщиков оборудования
Подготовка ЕР-контрактов, этап изготовления оборудования</t>
  </si>
  <si>
    <t>LSP 
(Логистика)</t>
  </si>
  <si>
    <t>2. Низкое качество услуг данного подрядчика. Срыв сроков</t>
  </si>
  <si>
    <t>1. Низкая производительность (длительные сроки выполнения транспортировки негабаритов);
2. Низкое качество отгрузочных документов
3. Требовалось дополнительное экспедирование со стороны ТКИС</t>
  </si>
  <si>
    <t>Учесть негативный опыт работы ЗСНХ с данным подрядчиком</t>
  </si>
  <si>
    <t>На этапе Выбор логистической компании
Подготовка ЕР-контрактов, этап транспортировки</t>
  </si>
  <si>
    <t>Подготовка ЕР-контракта</t>
  </si>
  <si>
    <t>Подготовка ЕР-контрактов</t>
  </si>
  <si>
    <t>Подготовка ЕР-контрактов
На этапе подготовки структуры проектной команды</t>
  </si>
  <si>
    <t>1.6.1. Положительный пример – certification matrix – матрица сертификации – показывает, какие паспорта и сертификаты будут выданы на какие позиции equipment list. Подобная матрица должна быть включена в deliverable list по контракту и должна согласовываться со стороны Заказчика.</t>
  </si>
  <si>
    <t>ОБ / ИТД</t>
  </si>
  <si>
    <t xml:space="preserve">Детальная проработка платежных и штрафных вех в ЕР контрактах
</t>
  </si>
  <si>
    <t xml:space="preserve">1. Сложности с определением объема, входящего в вехи оплаты инжиниринга (PEM). Задержки в согласовании достижения платежных вех.:
Пример 1: Контрактное приложение по вехам оплаты инжиниринга не всегда соответствовало контрактному перечню результатов проектирования engineering deliverables list
(MDL).
Пример 2. Несмотря на то, что пояснительный документ был подготовлен в начале проекта, полное выравнивание понимания между Заказчиком и Подрядчиком содержания каждой платежной вехи проводилось по мерее ее достижения.
</t>
  </si>
  <si>
    <t>1.1. Несогласованность разных частей контракта;</t>
  </si>
  <si>
    <t>1.1.1. Более детально проработать и выровнять два перечня – PEM и Engineering Deliverables List.</t>
  </si>
  <si>
    <t>1.2. Контракт изначально готовился как EPC, но был разделен на ЕР + С.</t>
  </si>
  <si>
    <t>2. Сложности контроля достижения штрафных вех</t>
  </si>
  <si>
    <t>2.1. Неточные формулировки штрафных вех в EP-контрактах;</t>
  </si>
  <si>
    <t>2.2. Перевыпуск РД в новых цифровых ревизиях после наступления плановых дат по вехам;</t>
  </si>
  <si>
    <t>2.3. В части bulk materials – не понимаем, весь ли объем привезен на дату достижения вехи, т.к. еще не завершено проектирование (не знаем, каков будет финальный проектный объем);</t>
  </si>
  <si>
    <t>2.3.1. В рамках подготовки контрактного приложения по штрафным вехам провести обсуждение каждой вехи с ЕР-подрядчиком. Проговорить понимание каждой вехи сторонами;</t>
  </si>
  <si>
    <t>2.4. Недостаточное количество штрафных вех;</t>
  </si>
  <si>
    <t>2.4.1. Предусмотреть расширенный объем штрафных вех с учетом WBS 3-4 уровней с более конкретными формулировками каждой вехи;</t>
  </si>
  <si>
    <t>2.4.2. Общий объем требуемых для контроля вех\событий желательно разделить между LD вехами, PEM, ключевыми вехами.</t>
  </si>
  <si>
    <t>2.5. Штрафные вехи не коррелируют с PEM, Engineering Deliverables List, ведомостью марочных комплектов РД;</t>
  </si>
  <si>
    <t>2.5.1. Выровнять между собой документы (контрактные приложения): WBS, PEM, Deliverables List, LD milestones, Key Milestones;</t>
  </si>
  <si>
    <t>2.6. Наличие исключений.</t>
  </si>
  <si>
    <t>2.6.1. По возможности избегать исключений в формулировках штрафных вех.</t>
  </si>
  <si>
    <t>1. Дополнительное Соглашение на замедление привело к срыву сроков проектирования
Пример: 
В связи с политической и экономической ситуацией в конце 2014 – начале 2015 г. ЗСНХ запросил всех ЕР-подрядчиков отсрочить контрактацию и поставки оборудования по проекту на 1 год, при этом сроки проектирования смещались не более чем на 4 месяца. ЕР-подрядчики согласились за дополнительную плату выполнить данные условия. Однако в результате сдвижки сроков поставок поставщиками оборудования были сдвинуты и сроки предоставления финальной (корректной) РКД, что не позволило ЕР подрядчикам завершить проектирование вовремя и повлекло перевыпуск РД по финальным РКД. Практика показала, что поставщики не начинают выпуск корректной РКД, если их обязательства по поставке оборудования того не требуют.</t>
  </si>
  <si>
    <t>1.1. Стремление выполнить запрос Заказчика нарушило стандартную последовательность цепочек проектирования и закупок.
Сдвиг сроков изготовления оборудования повлиял на сдвиг сроков выдачи РКД поставщиков и выпуска финальной РД со стороны ЕР-подрядчика.
ЕР подрядчик не смог управлять взятым на себя за дополнительную плату риском.</t>
  </si>
  <si>
    <t>1.1.1. График проектирования ЕР-подрядчика в случае сдвига сроков по поставкам должен быть адаптирован соответственно, принимая во внимание, что проектирование поставщиков завязано на сроках изготовления и доставки их оборудования, а проектирование ЕР-подрядчика не может быть завершено без учета финальной РКД.</t>
  </si>
  <si>
    <t>Принятие решений об изменениях в контрактах</t>
  </si>
  <si>
    <t>Обеспечение комплектации СМР РД в разбивке по марочным комплектам</t>
  </si>
  <si>
    <t>1. Сложности измерения прогресса, контроля хода проектирования и фронтов работ СМР
Пример:
Объем и сроки проектирования были определены нечетко с точки зрения выпуска марочных комплектов в разрезе Объектов строительства и открытия соответствующих фронтов СМР, что влекло сложности измерения прогресса и контроля хода проектирования. Также были ограничения по контролю фронтов работ СМР, т.к. российские СМР подрядчики и ДУС мыслят в формате марочных комплектов, а не дисциплин.</t>
  </si>
  <si>
    <t>1.1. Отсутствие согласованной ведомости марочных комплектов в начале проектирования.</t>
  </si>
  <si>
    <t>1.1.1. Ведомость марочных комплектов РД в разбивке по объектам технологической установки (WBS 3-4 уровней) должна быть включена в перечень engineering deliverables по контракту и должна выпускаться ЕР-подрядчиком в течение 1 месяца с даты подписания контракта;</t>
  </si>
  <si>
    <t>Принятие решения со стороны Заказчика</t>
  </si>
  <si>
    <t>Улучшение взаимодействия внутри команды Заказчика и повышения скорости принятия  решений по проекту</t>
  </si>
  <si>
    <t>1. Длительный процесс принятия решений со стороны Заказчика (отмечено ЕР-подрядчиком ТКИС)
В ряде случаев процесс принятия решений по проекту, требующихся для продолжения работ ЕР-подрядчика со стороны ЗСНХ занимал длительное время. Принятие большинства решений было возможно лишь после вынесения на уровень топ-руководителей на ежемесячных совещаниях (например - уровень С. Чекалина).</t>
  </si>
  <si>
    <t>1.1. Функциональная структура проектной команды Заказчика.</t>
  </si>
  <si>
    <t>1. Перейти на проектную структуру команды управления проектом. Организовать управление Мега-проектов как программ с Руководителем программы, проектными командами и проектными менеджерами по каждому подпроекту.</t>
  </si>
  <si>
    <t>Руководство / HR</t>
  </si>
  <si>
    <t>На этапе подготовки структуры проектной команды</t>
  </si>
  <si>
    <t>1.2. Отсутствие проектных менеджеров по подпроектам. 
Несоответствие структуры проектных команд Заказчика и ЕР-подрядчиков. 
Более длительный процесс принятия решений по проекту, необходимость вовлечения в проект высшего руководства.</t>
  </si>
  <si>
    <t>2. Выстроить проектные команды в соответствии с признанными процессами управления проектами (международными практиками).</t>
  </si>
  <si>
    <t>Обеспечение разработки ЕP графика как части ЕРС (определение перечня и сроков по ключевым и штрафным вехам ЕР-контракта на основании ключевых и штрафных вех СМР)</t>
  </si>
  <si>
    <t>1. Графики ЕР и С были разработаны независимо друг от друга. На момент разработки базового ЕР-графика - графика СМР не было, в связи с чем график проектирования и закупок изначально не был ориентирован на сопровождение СМР графика.</t>
  </si>
  <si>
    <t>1.1. Разбивка объема работ на два контракта ЕР и С части</t>
  </si>
  <si>
    <t>На этапе подготовки ЕР-контракта 
Начало работ по ЕР-контракту</t>
  </si>
  <si>
    <t>Обеспечение минимизации объема изменений проекта и сокращение количества поздних запросов на изменения</t>
  </si>
  <si>
    <t>1. Большое количество запросов на внесение изменений в ходе детального проектирования от Заказчика
Количество ЗВИ (COR) по установке ПП - более 140 шт., по установке ПЭ - более 110 шт. Такое значительное количество ЗВИ влияет на сроки и качество РД ЕР-подрядчика.</t>
  </si>
  <si>
    <t>1.1. "Хотелки" Заказчика не всегда включены в контракты</t>
  </si>
  <si>
    <t>1.1.1. Стараться избегать особенно критичных для планировочных решений ЗВИ, вплоть до мотивированного отклонения со стороны ЕР-подрядчика запросов Заказчика;</t>
  </si>
  <si>
    <t>1.2. Позднее вовлечение бизнес-заказчика (ОБ) в проект;</t>
  </si>
  <si>
    <t>1.1.2. Раннее вовлечение Операционного блока в процесс согласования проектных решений (в т.ч. на стадии FEED).</t>
  </si>
  <si>
    <t>Руководство / ОБ</t>
  </si>
  <si>
    <t>Перед стадией FEED</t>
  </si>
  <si>
    <t>1.3. Большое количество интерфейсов (сложный проект и сложная контрактная схема его реализации)</t>
  </si>
  <si>
    <t>1.1.3. Качественное управление интерфейсами между ЕР-подрядчиками / установками.</t>
  </si>
  <si>
    <t xml:space="preserve">2. Поздние запросы на изменения от операционного блока
Ряд требований ОБ были выданы на поздней стадии проектирования, например:
1) требование по наличию отсекающих фланцев через каждые 3,5 м горизонтальных частей линий охлаждающей воды диаметром меньше 1”.
2) по установке ПП в конце 2017 г. был издан документ «Руководство по эксплуатации установки». Документ принят и согласован со стороны ИТД. При этом в 2018 г. данный документ претерпел существенные изменения (был полностью переработан) по комментариям от Операционного блока.
</t>
  </si>
  <si>
    <t>2.1. Позднее вовлечение представителей операционного блока в проект.</t>
  </si>
  <si>
    <t>2.1.1. Критичные замечания от ОБ по проекту ЗСНХ должны быть собраны и учтены в спецификациях\требованиях по проектированию в контрактах для будущих проектов.</t>
  </si>
  <si>
    <t>2.1.2. Определить перечень дисциплин и разделов РД, для которых требуется согласование Операционного блока в дополнение к согласованию ИТД, закрепить в матрице распределения и согласования документации;</t>
  </si>
  <si>
    <t>2.1.4. Минимизировать выпуск комментариев по уже согласованным ранее со стороны Заказчика документам ЕР подрядчика.</t>
  </si>
  <si>
    <t>Обеспечение качественного взаимодействия по интерфейсам</t>
  </si>
  <si>
    <t>1. Неэффективные встречи по интерфейсам
Заказчик запрашивал проведение совещаний для обсуждения уже обсужденных ранее вопросов из-за вовлечения новых ответственных со стороны Заказчика.</t>
  </si>
  <si>
    <t>1.1. Большая проектная команда, проблемы коммуникаций внутри команды</t>
  </si>
  <si>
    <t>1.1.1. Минимизировать замену ответственных со стороны Заказчика;</t>
  </si>
  <si>
    <t>1.1.2. Обеспечивать преемственность по ранее рассмотренным/решенным вопросам при смене ответственных;</t>
  </si>
  <si>
    <t>1.1.3. Более детально готовиться к совещаниям со стороны Заказчика и Подрядчика.</t>
  </si>
  <si>
    <t>Минимизация сроков рассмотрения РД со стороны Заказчика</t>
  </si>
  <si>
    <t>1. Обмен CRS (комментариями на выпускаемую документацию) и приемка РД со стороны Заказчика занимала длительное время.</t>
  </si>
  <si>
    <t xml:space="preserve">
1.1. Замечания Заказчика выдавались в форме CRS, а не в виде пометок на выданной РД, что затрудняло их понимание Подрядчиком</t>
  </si>
  <si>
    <t>1.1.1. Для чертежей – замечания должны быть указаны пометками на самом чертеже в дополнение к замечаниям в CRS;</t>
  </si>
  <si>
    <t>1.2. Одна CRS могла содержать замечания по нескольким дисциплинам. Распределение CRS внутри дисциплин в структуре Подрядчика было достаточно трудоемким;</t>
  </si>
  <si>
    <t>1.2.1. Время выпуска по большому объему РД могло бы быть сокращено при условии осуществления рассмотрения РД профильными специалистами Заказчика в офисе Подрядчика;</t>
  </si>
  <si>
    <t>1.3. На начальном этапе Заказчик проверял и давал замечания на все 100% документации Подрядчика;</t>
  </si>
  <si>
    <t>1.3.1. Опыт проекта показал, что встречи по рассмотрению РД гораздо эффективнее чем обмен CRS.</t>
  </si>
  <si>
    <t>1.4. Комментарии для русской и английской версий РД были почти всегда разными (одну и ту же РД на разных языках проверяли разные люди). Специалисты ОБ зачастую не знают англ. язык и смотрят только русифицированную РД;</t>
  </si>
  <si>
    <t>1.4.1 Требуется привлекать ОБ на этапе разработки FEED, чтобы минимизировать изменения;</t>
  </si>
  <si>
    <t>1.4.2. Не менять костодианов по дисциплинам (ответственных со стороны Заказчика за проверку и выпуск комментариев на РД).</t>
  </si>
  <si>
    <t>Повышение качества/ понятности контрактных приложений</t>
  </si>
  <si>
    <t>1.1. Слабая проработка контрактного приложения "Deliverables List"</t>
  </si>
  <si>
    <t>1.1.1. Документ Deliverable List должен быть проработан более детально в части наполнения и проверен на соответствие с другими статьями контракта, в т.ч. на соответствие номеров документов в разных частях контракта;</t>
  </si>
  <si>
    <t>1.1.2. Включить работу по согласованию Deliverables List в ЕР-график.</t>
  </si>
  <si>
    <t>3. Документ Deliverables list должен содержать информацию о том, в какой марочный комплект РД входит тот или иной результат проектирования.</t>
  </si>
  <si>
    <t>Обеспечение неизменности границ проектирования</t>
  </si>
  <si>
    <t>Границы ответственности
Разделение объемов поставки</t>
  </si>
  <si>
    <t>Оптимизация разделения объемов поставки</t>
  </si>
  <si>
    <t xml:space="preserve">1. Контрактное разделение интерфейсов (границ проектирования) и поставок негативно влияли на процесс детального проектирования
</t>
  </si>
  <si>
    <t>1. Интерфейсы\границы проектирования и поставок с Логистической платформой нечетко описаны в контракте</t>
  </si>
  <si>
    <t xml:space="preserve">1.1. Четко прописать в контракте интерфейсы\границы проектирования и поставок с Логистической платформой;
</t>
  </si>
  <si>
    <t xml:space="preserve">
2. Оборудование ОТПБ и пожаротушения проектировалось ЕР-подрядчиками, а поставлялось подрядчиком СМР. Для ТКИС была необходима РКД, однако запросы на выдачу РКД не могли быть направлены напрямую субпоставщикам подрядчика СМР;</t>
  </si>
  <si>
    <t>2.1. Не разделять объем проектирования и поставок оборудования ОТПБ и пожаротушения. Объем поставки должен оставаться у ЕР-подрядчика;</t>
  </si>
  <si>
    <t xml:space="preserve">Материалы заземления, закладные детали, трубные кожухи и неспецифические анкерные болты должны входить в объем поставки СМР подрядчика, для своевременного обеспечения площадки;
</t>
  </si>
  <si>
    <t>Обеспечение комплектации РД на стороне ЕР-подрядчика</t>
  </si>
  <si>
    <t>1. Выпуск отдельных чертежей, а не марочных комплектов целиком
Строительная дирекция Заказчика работает с марочными комплектами РД, а не с отдельными чертежами, при этом выпуск РД зачастую осуществляется отдельными документами (в т.ч. по запросу ИТД Заказчика). Выпуск отдельных документов дает прирост прогресса по проектированию, но не открывает фронта СМР. Заказчику приходится содержать блок комплектации СМР в т.ч. из-за необходимости формирования марочных комплектов из отдельных чертежей, выпущенных ЕР-подрядчиком.</t>
  </si>
  <si>
    <t>1.1. "Гонка" за валовым прогрессом (как со стороны ЕР-подрядчика, так и со стороны ИТД)</t>
  </si>
  <si>
    <t>1.1.1. Требовать от ЕР подрядчика выпуск РД марочными комплектами.</t>
  </si>
  <si>
    <t>ИТД / ДУС / ДПиК</t>
  </si>
  <si>
    <t xml:space="preserve">
1.1.2. Учитывать прогресс по проектированию только по факту выпуска полного марочного комплекта, а не по отдельным чертежам.
</t>
  </si>
  <si>
    <t>Обеспечение возможности пересмотра базового ЕР-графика 3-го уровня в случае необратимых существенных сдвигов сроков по проекту.</t>
  </si>
  <si>
    <t>1. Заказчик не согласовывал изменение ЕР-графика (принятие нового базового графика, учитывающего накопленные отставания). Так, на установке ПП после урегулирования взаимных претензий по задержкам проектирования и согласования нового графика ключевых и штрафных вех, на рабочем уровне был подготовлен новый базовый график проектирования и поставок 3-го уровня. Данный график так и не был принят руководством Заказчика и прогресс проектирования и закупок отслеживался по некорректному базису.</t>
  </si>
  <si>
    <t>1.1. Отказ Заказчика пересматривать базовый график</t>
  </si>
  <si>
    <t>1.1.1. Пересмотреть установку на «неизменность базового плана».</t>
  </si>
  <si>
    <t>ИТД / ДМТОиЛ / ДПиК / Руководство</t>
  </si>
  <si>
    <t>Проектирование / Закупки</t>
  </si>
  <si>
    <t>Обеспечение рассмотрения 3D модели непосредственно по ее готовности, а не в директивные сроки</t>
  </si>
  <si>
    <t>1. Рассмотрение моделей 30%, 60%, 90% проводились, когда модель еще не достигала соответствующего статуса готовности, что влекло большое количество замечаний со стороны Заказчика и требовало повторных рассмотрений модели после их устранения.</t>
  </si>
  <si>
    <t>1.1. Строгое следование директивным срокам рассмотрения 3D модели</t>
  </si>
  <si>
    <t>1.1.1. 3D модель должна заблаговременно направляться Заказчику (за 1,5 – 2 месяца до даты рассмотрения). Комментарии Заказчика к 3D модели должны устраняться ЕР-подрядчиком до момента совместного рассмотрения модели</t>
  </si>
  <si>
    <t>ИТД / Руководство</t>
  </si>
  <si>
    <t>1.1.2. Окончательное решение о дате совместного рассмотрения модели должно приниматься Заказчиком после формирования перечня предварительных замечаний к модели.</t>
  </si>
  <si>
    <t>1.1.3. Регулярный выпуск 3D модели Заказчику (например, раз в месяц) с логом доработок и изменений. Рассмотрение обновления модели специалистами Заказчика на рабочем уровне.</t>
  </si>
  <si>
    <t>Обеспечение преемственность и одинаковой детализации структуры декомпозиции работ (WBS) на стадии FEED и EP.</t>
  </si>
  <si>
    <t>1. Детализация структуры декомпозиции работ (WBS) различная на стадии FEED и EP, например:
1) На установке ПП уровень детализации WBS был дополнительно изменен после подписания ЕР-контракта т.к. в разных частях контракта было противоречие по детализации WBS.
2) Несоответствие структуры декомпозиции работ на разных стадиях проектирования и низкая детализация\неудачная разбивка структуры декомпозиции работ осложняет контроль и факторный анализ изменения физ. объемов. Ведет к ошибкам планирования и бюджетирования, уточнению границ проектирования, поставок. Возникают сложности контрактации СМР подрядчиков.</t>
  </si>
  <si>
    <t>1. Неоптимальная разбивка структуры декомпозиции работ на стадии FEED</t>
  </si>
  <si>
    <t>1.1. Заранее обсудить и согласовать уровень детализации WBS до подписания контракта.</t>
  </si>
  <si>
    <t>Подготовка FEED- и ЕР-контрактов</t>
  </si>
  <si>
    <t>2. Не была проведена сквозная проверка контракта. Не заметили данное контрактное противоречие</t>
  </si>
  <si>
    <t>2.1 Структура декомпозиции работ должна быть контрактным приложением;</t>
  </si>
  <si>
    <t>2.2 Проверить контракт на корректность ссылок к WBS во избежание разного трактования детализации WBS разными статьями контракта.</t>
  </si>
  <si>
    <t>Пакетные поставки 
УВСС</t>
  </si>
  <si>
    <t>Обеспечение своевременной поставки и монтажа комплектной установки УВСС</t>
  </si>
  <si>
    <t xml:space="preserve">1. Сложности при проектировании, поставках, СМР комплектной установки УВСС
Срыв сроков производства работ: первичные сроки 24.03.2017 - 30.04.2018, фактические сроки 19.03.2016 - 30.05.2019.
</t>
  </si>
  <si>
    <t>1. Сжатые сроки проектирования. Большое число ошибок при проектировании, которые приводили к остановке поставки и повторным закупкам.</t>
  </si>
  <si>
    <t>1.1. Учесть опыт и сроки проектирования на других проектах при составлении графика работ;</t>
  </si>
  <si>
    <t>2. Недостаточность ресурсов для мониторинга размещения и изготовления оборудования. Позднее реагирование на срыв сроков поставки оборудования.</t>
  </si>
  <si>
    <t>2.1. Создать график инспекции на заводы изготовители и следовать ему.  В графике учесть стадийность изготовления, различные географии заводов изготовителей, увязать с выпуском РД/РКД для оценки соответствия изготавливаемого оборудования требованиям документации;</t>
  </si>
  <si>
    <t>3. На этапе контрактации с ООО «Сибстройремонт» не была учтена необходимость досборки титановых аппаратов. По причине отсутствия компетенций и разрешительной документации у подрядчика, было невозможно оперативно произвести досборку титановых аппаратов и завершить монтаж МК здания, для продолжения монтажа оборудования в нем.</t>
  </si>
  <si>
    <t xml:space="preserve">
3.1. Выходя на этап контрактации оценивать сложность технических решений предстоящих к реализации.</t>
  </si>
  <si>
    <t>3.2. На этапе контрактации СМР подрядчика проводить аудит и тех оценку на предмет наличия квалификации, технического оснащения, способности мобилизовать необходимое количество ресурсов и техники;</t>
  </si>
  <si>
    <t>4. Низкая квалификация персонала ООО «Сибстройремонт». Отсутствие обеспечения достаточной мобилизации ресурсов.</t>
  </si>
  <si>
    <t>4. При планировании и контроле работ на комплектных установках учесть полученный опыт. Ужесточить контроль, сфокусировав внимание на установке, уйдя от контроля валового прогресса и ФО;
Контроль осуществлять со стадии проектирования.</t>
  </si>
  <si>
    <t>Пакетные поставки</t>
  </si>
  <si>
    <t>Обеспечение своевременной поставки и монтажа комплектной установки УГП</t>
  </si>
  <si>
    <t>1. Сложности при проектировании, поставках, СМР комплектной установки УГП
Срыв сроков производства работ по комплектной установке УГП</t>
  </si>
  <si>
    <t>Включить в контракт с поставщиком пункты ужесточающие ответственность поставщика за изменение контрактной цены, сроков поставки и предоставления сопроводительной документации;
Включать в договор с поставщиком детальный график поставки до TAGовой позиции и требовать его выполнение.</t>
  </si>
  <si>
    <t>5.1. Стараться обеспечивать конкурентную среду при проведении торгов;</t>
  </si>
  <si>
    <t xml:space="preserve">1. В соответствии с ЕР контрактами выбор поставщиков для поставок на возмещаемой основе со стороны Заказчика должен осуществляться в течение 10 дней. Такая же логика была соответственно заложена в ЕР-график. Однако выбор поставщиков по большинству позиций со стороны ЗСНХ проводился гораздо дольше.
Результатом задержки выбора поставщика со стороны Заказчика стали срывы сроков поставок и проектирования ЕР-подрядчиков.
</t>
  </si>
  <si>
    <t>1.1. Внутренние процедуры Сибур по согласованию выбора контрагента зачастую невозможно провести в 10-ти дневной срок;</t>
  </si>
  <si>
    <t>1.1.1. Рассмотреть возможность оптимизации внутренних процедур Сибур по выбору поставщиков на возмещаемой основе в рамках ЕР-контрактов. Закладывать в ЕР-контракты и графики реалистичные сроки для внутренних процедур Заказчика;</t>
  </si>
  <si>
    <t xml:space="preserve">1.1.2. Для позиций с российского рынка – заложить существенно больше времени на размещение запросов на оценку\сравнение предложений. </t>
  </si>
  <si>
    <t>1.2. По ряду позиций принималось решение объединить заказы со всех технологических установок у одного поставщика с целью получения наибольшей скидки (электрооборудование, АСУТП и т.д.);</t>
  </si>
  <si>
    <t>1.2.1. Определять заблаговременно перечень позиций оборудования, по которым будет прорабатываться размещение больших заказов сразу на все установки у одного поставщика. Синхронизировать сроки выбора таких поставщиков в графиках на все установки комплекса;</t>
  </si>
  <si>
    <t xml:space="preserve">
1.3. Некачественные данные от ЕР-подрядчика – неполные или несоответствующие требованиям Заказчика таблицы сравнения ТКП (TBT, CBT)</t>
  </si>
  <si>
    <t>1.3.1. Применение рамочных соглашений с поставщиками на возмещаемой основе;</t>
  </si>
  <si>
    <t>1. Низкое качество отгрузочных документов</t>
  </si>
  <si>
    <t xml:space="preserve">
1.1. Непонимание со стороны ЕР-подрядчиков и их поставщиков требований к отгрузочной документации;</t>
  </si>
  <si>
    <t>1.1.1. Закрепить контрактом требование о распечатке сопроводительной (отгрузочной) документации на русском, во избежание необходимости таможенной очистки для документации;</t>
  </si>
  <si>
    <t>1.1.2. Требования к вендорной документации должны быть пояснены на стартовых совещаниях с выбранными поставщиками;</t>
  </si>
  <si>
    <t>1.2. Непонимание таможенных рисков Заказчика;</t>
  </si>
  <si>
    <t>2.1. Улучшить качество перевода документации для Таможни (переводом со стороны ЕР подрядчика должен заниматься носитель русского языка с техническим образованием и опытом работы);</t>
  </si>
  <si>
    <t>2.2. Дать инструкции поставщикам – не отвечать на прямые запросы со стороны таможенных служб без предварительного соответствующего уведомления ЕР-подрядчика и согласования ответа с ним.</t>
  </si>
  <si>
    <t>1.3. Недостаточная квалификация персонала, готовящего отгрузочные документы;</t>
  </si>
  <si>
    <t xml:space="preserve">3.1. Разработать и выдать ЕР-подрядчикам шаблоны отгрузочных документов, необходимых и достаточных для успешного прохождения таможенной очистки оборудованием. Исчерпывающий перечень сопроводительной документации должен быть утвержден в контракте и\или в протоколе стартового совещания. </t>
  </si>
  <si>
    <t>1.4. Отсутствие процесса контроля суммарной стоимости РО по отгрузочным документам со стороны Подрядчика</t>
  </si>
  <si>
    <t>4.1. Наладить процесс контроля суммарной стоимости каждого Заказа на закупку при подготовке отгрузочных документов со стороны ЕР подрядчика (ЕР-подрядчик должен заблаговременно информировать Заказчика о количестве отгрузок в рамках каждого Заказа на закупку и предупреждать, когда выпускается финальная отгрузка по каждому заказу).</t>
  </si>
  <si>
    <t>Обеспечение выполнения графика поставок 3-го уровня</t>
  </si>
  <si>
    <t>1. Слабый контроль за вендорами со стороны ЕР-подрядчиков. Срыв сроков поставки ген. грузов.
В самые критичные периоды проекта ЕР-подрядчики фокусировались на контроле только тех вендоров, поставки которых была включены в штрафные вехи.</t>
  </si>
  <si>
    <t>1.1. Неточные формулировки штрафных вех в EP-контрактах;</t>
  </si>
  <si>
    <t xml:space="preserve">Принятые меры на проекте ЗС-2:
- Риск сессии с ЕР-подрядчиками и подготовка критического пути по поставкам;
- Вовлечение Заказчика в переговоры с вендорами;
- Приоритезация поставок под нужды актуального графика СМР;
- Компенсация отставаний за счет сокращения сроков доставки и прохождения таможенной очистки.
Предлагается:
- Более детально подходить к формированию графика штрафных вех, расширить перечень штрафных вех, включить в штрафные вехи максимальное количество позиций поставки по контракту;
</t>
  </si>
  <si>
    <t>Подготовка ЕР-контрактов, Закупки</t>
  </si>
  <si>
    <t>1.2. Штрафные вехи охватывают далеко не весь объем поставок по контракту;</t>
  </si>
  <si>
    <t>1.3. Нет ответственности подрядчика за соблюдение графика 3-го уровня;</t>
  </si>
  <si>
    <t>1.3.1. Закрепить контрактом ответственность подрядчика выполнять график 3-го уровня в части проектирования и поставок;</t>
  </si>
  <si>
    <t>1.3.2. Повысить контроль за выполнением промежуточных шагов поставок, выносить критичные позиции на обсуждение с участием руководства ЕР-подрядчика и Заказчика.</t>
  </si>
  <si>
    <t>термочувствительное оборудование</t>
  </si>
  <si>
    <t>Минимизация рисков повреждения термочувствительного оборудования вследствие его транспортировки в зимний период</t>
  </si>
  <si>
    <t>1. Доставка ряда позиций, чувствительных к условиям (температуре) транспортировки была запланирована в зимний период.</t>
  </si>
  <si>
    <t>1.1. Ошибки планирования со стороны ЕР подрядчика, ограничения поставщиков.</t>
  </si>
  <si>
    <t>Принятые меры на проекте ЗС-2:
- Выбор специальных грузовиков для транспортировки способных держать положительную температуру кузова.
Предлагается:
1. Минимизировать объем таких поставок в зимний период;</t>
  </si>
  <si>
    <t>Закупка оборудования</t>
  </si>
  <si>
    <t>2. Применять спец. грузовики, способные держать положительную температуру в кузове для транспортировок в зимний период.</t>
  </si>
  <si>
    <t>Обеспечение комплектности поставок пакетных установок</t>
  </si>
  <si>
    <t>1. Некомплектная поставка пакетных установок вендорами.
Отсутствие детальных спецификаций на оборудование и материалы, входящие в комплектные установки не позволяет делать выверку комплектности поставок. Проверку комплектности можно осуществить лишь сверяя вручную информацию на чертежах вендерной документации с перечнем поставки.</t>
  </si>
  <si>
    <t>1.1. Отсутствие детальных спецификаций на комплектные установки;</t>
  </si>
  <si>
    <t>1.1.1. Включить в контракт требование о предоставлении детальных спецификаций на комплектные (пакетные) установки, включающих все суб-ТАГи, материалы и комплектующие.</t>
  </si>
  <si>
    <t>1.2. Ошибки вендоров при комплектации отгрузочных партий</t>
  </si>
  <si>
    <t>1.2.1. Спецификации должны выдаваться не позднее начала отгрузки по каждой пакетной установке.</t>
  </si>
  <si>
    <t>Логистика</t>
  </si>
  <si>
    <t>Обеспечение выбора оптимальных маршрутов транспортировки материалов\оборудования</t>
  </si>
  <si>
    <t>1. Неоптимальные маршруты поставки
Подрядчик выбирает маршруты транспортировки исходя из условия минимизации стоимости, при этом зачастую увеличивается продолжительность транспортировки. Например, только с изъятием объема транспортировки подземных трубопроводов у Текнип удалось сократить сроки доставки на 2 месяца.</t>
  </si>
  <si>
    <t>1.1. Минимизация стоимости транспортировки со стороны ЕР-подрядчика</t>
  </si>
  <si>
    <t>Принятые меры на проекте ЗС-2:
Изъятие объемов транспортировки;
Проработка Заказчиком и помощь в оценке вариантов маршрутов ЕР-подрядчику;
Предлагается:
1.1.1. Верификация логистической стратегии с учетом оптимальных решений транспортировки при минимальном транзитном времени</t>
  </si>
  <si>
    <t>Выстраивание оптимальных процессов работы по OSD с EP подрядчиками</t>
  </si>
  <si>
    <t>1.1. Процесс закупок в рамках OSD со стороны Заказчика был передан из блока ДМТОиЛ в блок КИоК. Налаживание соответствующих процессов в непрофильном подразделении заняло длительное время. Специалисты КИоК не обладали необходимыми компетенциями в области закупок и взаимодействия с ЕР-подрядчиком в рамках OSD;</t>
  </si>
  <si>
    <t>Принятые меры на проекте ЗС-2:
- Организация закупок собственными силами в рамках Crash Procurement.
- Вынесение наиболее критичных вопросов на уровень руководства ЕР-подрядчика и Заказчика.
Предлагается:
1.1.1. Не передавать процесс управления закупками в рамках OSD от блока ДМТОиЛ другим подразделениям;</t>
  </si>
  <si>
    <t>Закупка оборудования
Подготовка ЕР-контрактов</t>
  </si>
  <si>
    <t>1.2. В проектной команде со стороны Заказчика долгое время был не выстроен процесс взаимодействия по OSD (отсутствовал драйвер\лидер процесса, технические специалисты не совсем понимали, какие шаги были в их зоне ответственности для запуска закупок поврежденных материалов и оборудования);</t>
  </si>
  <si>
    <t>1.2.1. Выстраивать процесс по закупкам в рамках OSD на ранней стадии проекта (на стадии СМР).</t>
  </si>
  <si>
    <t>1.3. Отсутствие контрактных рычагов давления на ЕР-подрядчиков для ускорения поставок по OSD (ЕР-подрядчик не несет ответственности за срыв сроков пуска технологической установки из-за срыва сроков поставок по OSD);</t>
  </si>
  <si>
    <t>1.3.1. Предусмотреть контрактные механизмы и ответственность ЕР-подрядчика за сроки поставок в рамках OSD;</t>
  </si>
  <si>
    <t>1.3.2. Прописать в контрактах обязанность ЕР-подрядчика осуществлять закупку в рамках OSD без выяснения виновной стороны с последующей оплатой работ и поставки Заказчиком на возмещаемой основе в случае отсутствия вины ЕР-подрядчика;</t>
  </si>
  <si>
    <t>1.1. ЕР подрядчики не заинтересованы в оптимизации проектных решений, т.к. объем СМР не входит в их контракт;</t>
  </si>
  <si>
    <t>1.1.1. Предусмотреть в контракте систему штрафов за увеличение физ. объемов при проектировании и бонусов за оптимизацию проектных решений;</t>
  </si>
  <si>
    <t>1.2. Ошибки в оценке физ. объемов на стадии FEED, некорректный выбор проектов-аналогов;</t>
  </si>
  <si>
    <t>1.2.1. Со стороны ИТД Заказчика вести работу по проверке полноты и качества предпосылок для определения основных технико-экономических показателей проекта на стадии FEED (какие аналоги приняты для оценки, какие ограничения и факторы площадки учтены, какова логика расчета физ. объемов\стоимости проекта на стадии FEED и т.д.);</t>
  </si>
  <si>
    <t>1.3. Ошибки в первоначальной оценке нагрузок на конструкции, габаритов эстакад;</t>
  </si>
  <si>
    <t>1.3.1. Принять риск ошибок в определении физ. объемов на стадии FEED, закладывать в бюджет и график резерв, равный точности оценки объемов (например, если точность определения физики\стоимости в BoQ +\- 20%, то в исходном графике СМР должен быть резерв в 15-20% по ч-ч);</t>
  </si>
  <si>
    <t>1.4. В основной РД не учтен объем СМР по сборке комплектных установок (пример – трубопроводы системы пневмотранспорта по ПП и ПЭ)</t>
  </si>
  <si>
    <t>1.4.1. Своевременно изучать Тех. задания и спецификации на комплектные установки. Учитывать объемы СМР для них;</t>
  </si>
  <si>
    <t>1.5. Не учтен силовой кабель электрообогрева (изначально не был выделен в отдельный ключевой физ. объем);</t>
  </si>
  <si>
    <t>1.5.1. Выделить в отдельный ключевой физ. объем силовой кабель электрообогрева;</t>
  </si>
  <si>
    <t>1.6. Не корректно учтен объем кабеля вспом. систем, кабеля электроосвещения.</t>
  </si>
  <si>
    <t>1.6.1. Принять риск ошибок в определении физ. объемов на стадии FEED, закладывать в бюджет и график резерв, равный точности оценки объемов (например, если точность определения физики\стоимости в BoQ +\- 20%, то в исходном графике СМР должен быть резерв в 15-20% по ч-ч);</t>
  </si>
  <si>
    <t>Подготовка СМР-Контракта</t>
  </si>
  <si>
    <t xml:space="preserve">1. В связи с недостатком информации на среднесрочном горизонте планирования ЕР-подрядчики могли лишь реагировать на уже возникшие сложности, а не предотвращать их заранее, т.к. не видели\не понимали среднесрочных целей СМР.
Например 1: 
График СМР Заказчика не передавался ЕР-подрядчикам из-за опасений раскрытия информации о реальных сроках потребности площадки в оборудовании\материалах поставки ЕР подрядчика (не показывали доступные резервы СМР ЕР-подрядчику);
</t>
  </si>
  <si>
    <t>1.1. Опасения раскрытия информации о реальных сроках потребности площадки в оборудовании\материалах поставки ЕР подрядчика (не показывали доступные резервы СМР ЕР-подрядчику);</t>
  </si>
  <si>
    <t xml:space="preserve">1.1.1. Обеспечить доступ специалистам ЕР подрядчика к графику СМР (baseline, текущий график 3-4-го уровня и оперативный план – МСГ).
</t>
  </si>
  <si>
    <t>2. График СМР Заказчика носил информативный характер и не соблюдался ДУС\СМР подрядчиком до момента перехода на подсистемы. СМР велись «валово» по открытым фронтам работ.</t>
  </si>
  <si>
    <t>1.2. Гонка за прогрессом СМР, ограничения по фронтам работ</t>
  </si>
  <si>
    <t>1.2.1. Совместное формирование МСГ на базе выгрузки из сетевой модели (ДУС + ДПИК);</t>
  </si>
  <si>
    <t>1.2.2. В отчетности показываем «Факт валовый» и «факт из плана»;</t>
  </si>
  <si>
    <t>Обеспечение получения своевременной и  качественной информации о статусе СМР от СМР подрядчиков.</t>
  </si>
  <si>
    <t>1. Генподрядчик по СМР имеет слабо развитую систему КСП, либо она отсутствует. Невозможно полноценно использовать потенциал КСП Генподрядчика для нужд КСП Заказчика. Несвоевременная, некачественная информация о статусе СМР. Ошибки в отчетности.</t>
  </si>
  <si>
    <t>Что было сделано на проекте ЗС-2:
1. Внедрено КСП на базе Primavera 
2. Предоставлены разработанные Заказчиком графики производства работ
3. Передана методология КСП Заказчика
Что предлагается:
1.1.1. Особое внимание уделить системе КСП/отчетности на этапе выбора подрядчика;</t>
  </si>
  <si>
    <t>Подготовка СМР - контракта</t>
  </si>
  <si>
    <t>Хранение на площадке СМР</t>
  </si>
  <si>
    <t>Утери строительными подрядчиками материалов на строительной площадке</t>
  </si>
  <si>
    <t xml:space="preserve">1. Низкий уровень культуры хранения материалов на строительной площадке (справедливо для Промстрой и СС7);
2. Проблемы с коммуникацией между командой ДУС и складами Заказчика;
3. Отсутствие понимания, на каком именно складе должен быть материал.
</t>
  </si>
  <si>
    <t>1. Организация строительным подрядчиком внутриплощадочного склада с четкими и прозрачными процедурами контроля поступления и расходования материалов.</t>
  </si>
  <si>
    <t>Монтаж кабеля</t>
  </si>
  <si>
    <t>1. Срыв сроков поставки соответствующего оборудования\электрооборудования ЕР-подрядчиком;</t>
  </si>
  <si>
    <t>1.1. Закрепить контрактно обязанности ЕР-подрядчика соблюдать сроки поставок в соответствии с графиком 3-го уровня;</t>
  </si>
  <si>
    <t>Подготовка ЕР-контрактов.</t>
  </si>
  <si>
    <t>1.2. Предусмотреть более раннюю поставку электрооборудования;</t>
  </si>
  <si>
    <t>Обеспечение своевременной готовности приобъектных складов Заказчика к приемке ген. грузов</t>
  </si>
  <si>
    <t>1. Проблемы приемки, складирования и хранения материалов\оборудования на приобъектных складах Заказчика</t>
  </si>
  <si>
    <t>1. Крытые склады и прочие складские площадки не были готовы вовремя. Доставленные материалы хранились на временных складах не всегда с соблюдением условий хранения, далеко от площадки СМР, что влекло дополнительные перемещения, утери, некорректное использование;</t>
  </si>
  <si>
    <t>1.1. Теплые крытые вентилируемые склады и прочие складские площадки должны быть готовы до приема ген. Грузов;</t>
  </si>
  <si>
    <t xml:space="preserve">2. Ключевой персонал и управляющие склада несколько раз переводились между разными проектами (ПП, ПЭ, ОЗХ); </t>
  </si>
  <si>
    <t>2.1. Не желательно осуществлять ротацию персонала складов по подпроектам;</t>
  </si>
  <si>
    <t>3. Соответствующее ПО  складской логистике было развернуто только в середине проекта. До этого момента учет велся в excel;</t>
  </si>
  <si>
    <t>3.1. Складское ПО должно быть развернуто до приема ген. грузов;</t>
  </si>
  <si>
    <t>4. Входной контроль Заказчика фокусировался больше на бумажной работе, чем на действительных проблемах;</t>
  </si>
  <si>
    <t>4.1. Обеспечить своевременное предоставление технической документации со стороны ЕР-подрядчика;</t>
  </si>
  <si>
    <t>4.2. Фокусировать внимание входного контроля на качестве материалов\оборудования;</t>
  </si>
  <si>
    <t>5. Хранение (консервация) оборудования было в объеме стороннего подразделения ЗСНХ.</t>
  </si>
  <si>
    <t>5.1. Ответственность за хранение (консервацию) оборудования должна сохраняться за группой управления складом совместно с ДУС, а не за третьей стороной.</t>
  </si>
  <si>
    <t>Сбор факта СМР</t>
  </si>
  <si>
    <t>1. Сложности в фактировании СМР. 
Например:
1) Сбор фактических данных по выполнению СМР за отчетный период занимает значительное кол-во рабочего времени.
2) Ошибки в отчетности, ретроспективное изменение факта, завышение\занижение фактических данных СМР подрядчиками и ДУС.</t>
  </si>
  <si>
    <t>1.1. Не формализованные отношения между дирекциями ДПИК и ДУС;</t>
  </si>
  <si>
    <t>Перед началом СМР</t>
  </si>
  <si>
    <t>1.2. Отсутствие регламентов в части фактирования СМР с разделением ответственности ДПиК\ДУС, стандартными форматами и шаблонами отчетных таблиц, методиками учета факта;</t>
  </si>
  <si>
    <t>1.3. Несвоевременное предоставление данных о факте СМР, некачественная информация, увеличение сроков обработки данных, позднее обнаружение ошибок и т.д;</t>
  </si>
  <si>
    <t>1.4. Невозможность проверить фактически выполненный объем силами ДПиК (факт принимается по информации от заинтересованной дирекции);</t>
  </si>
  <si>
    <t>1.4.1. Факт СМР принимать только по факту выпуска исполнительной документации;</t>
  </si>
  <si>
    <t>1.5. Отказ от фактирования СМР в базах данных EP-подрядчиков (ICAPS, Easy Plant и т.д.);</t>
  </si>
  <si>
    <t>1.5.1. Факт СМР\ППНР\ПНР профильная дирекция должна вносить в базу данных (не excel) без возможности пересмотра и ретроспективного изменения фактических данных или с принудительным уведомлением о таких изменениях от БД на все участников процесса, включая руководство;</t>
  </si>
  <si>
    <t>1.6. Прием факта от ДУС без подтверждающих документов по выполнению\приемке работ.</t>
  </si>
  <si>
    <t>1.6.1. Факт СМР принимать только по факту выпуска исполнительной документации;</t>
  </si>
  <si>
    <t xml:space="preserve">
Ошибки планирования. Искаженная оценка текущего статуса проекта. Например:
1. Разрыв планирования, нестыковки графиков Е, Р, С. Сложность оценки влияния частей Е и Р на С.
2. Сложности фактирования графиков.
3. Увеличение длительности проекта, «лаги» между графиками.</t>
  </si>
  <si>
    <t>1.1. Нет требований к графику, единых для всех подпроектов. Разная структура и детализация графиков;</t>
  </si>
  <si>
    <t>1.1.1. Контрактом предусмотреть детализацию EP графика до марочных комплектов РД и отгрузочных пакетов (Shipments) с параллельным обновлением EP подрядчиком реестра TAG-номеров для каждого отгрузочного пакета (Shipment).</t>
  </si>
  <si>
    <t>Перед началом реализации проекта</t>
  </si>
  <si>
    <t>1.2. Раздельное ведение графиков Е-Р-С. Контракты поделены на ЕР-С;</t>
  </si>
  <si>
    <t>1.2.1. Ведение интегрированного EPC графика. Специалисты по планированию от EP подрядчика должны работать в базе данных Заказчика (EP часть графика актуализируется в нашей базе данных).</t>
  </si>
  <si>
    <t>С начала проектирования (с начала работы по ЕР-контракту)</t>
  </si>
  <si>
    <t>1.3. Сокрытие информации о статусе E, P, С ответственными функциями;</t>
  </si>
  <si>
    <t>Предпроектная проработка / Контрактация / Проектирование</t>
  </si>
  <si>
    <t>1.3.1. Контрактом предусмотреть ведение реестра поставок в базе данных, основанной на актуальном Equipment List. Нужна общая база данных поставок с привязкой к закупочным и отгрузочным пакетам и TAG номерам с датами поставки от EP подрядчика. База данных должна использоваться для актуализации EPC графика. Промежуточные реестры (MDR, PSR, ENG, Отчет №1 и т.д.) - исключить как класс. Интегрированная база данных должна позволять отследить всю цепочку от момента формирования спецификации и выпуска PO, до момента приемки на складе Заказчика и передачи в СМР + факт монтажа. Фактирование базы данных на протяжении всей цепочки должно быть закреплено за EP подрядчиком и функциональными дирекциями Заказчика. Задача ДПиК - обновлять сетевую модель на основе информации из БД и давать аналитику по EPC графику для обсуждения на КС.3.
- Закрепить ответственность за сроки реализации проекта за функциональными дирекциями. Внести процессы разработки и актуализации графиков в матрицу разделения ответственности.</t>
  </si>
  <si>
    <t>1.4. Ведение ПИР, МТО и СМР в отрыве от согласованных графиков;</t>
  </si>
  <si>
    <t>1.4.1. Рассматривать анализ отставаний по графику и влияние на критический путь на КС. Добавить в А3 план 90 дней, в котором отражать работы критического пути EPC графика. Сделать приоритетом для всех выполнение работ критического пути, а не "гонку" за физ. объемами.</t>
  </si>
  <si>
    <t>постоянно 
на всем протяжении проекта</t>
  </si>
  <si>
    <t>1.5. Профильные дирекции (ИТД, ДМТОиЛ, ДУС) - не включаются в работу с графиками EP и C. Основной тезис: "Графики придумывает и ведет ДПиК, а у нас есть КПЭ. Это же ДПиК отвечает за сроки, а не мы.";</t>
  </si>
  <si>
    <t>1.5.1. Закрепить ответственность за сроки реализации проекта за функциональными дирекциями. Внести процессы разработки и актуализации графиков в матрицу разделения ответственности.</t>
  </si>
  <si>
    <t>1.6. Функциональная структура проектной команды. Размытые границы ответственности между дирекциями. Вопрос "анализ графика" не входит в повестку КС. Отсутствие "рычагов" влияния на ход реализации проекта у ДПиК, при этом ответственность за сроки постоянно перекладывается с функциональных дирекций на ДПиК.</t>
  </si>
  <si>
    <t>1.6.1. Изменение структуры проектной команды.</t>
  </si>
  <si>
    <t>Повышение требований к качеству и периодичности предоставления ведомости объемов работы отчетности об объемах выпущенной РД EP подрядчиками</t>
  </si>
  <si>
    <t>1. Сложность контроля ф.о.
Сложность в обновлении прогноза затрат СМР и графика проекта.
Некорректность планирования.</t>
  </si>
  <si>
    <t>1.1.1. Разработать требования к структуре и информации в BoQ в контракте с EP подрядчиком;</t>
  </si>
  <si>
    <t>1.2. Нет единого реестра всех Ф.О.;</t>
  </si>
  <si>
    <t>1.2.1. Разработать и утвердить полный перечень ф.о., подлежащих контролю на проектах;</t>
  </si>
  <si>
    <t>1.3. Ответственность за контроль Ф.О. внутри ЗСНХ «размыта»;</t>
  </si>
  <si>
    <t>1.3.1. Обновить матрицу разделения ответственности для команды проекта. Включить в матрицу задачу контроля ф.о. и верификации данных о ф.о.;</t>
  </si>
  <si>
    <t>1.4. Нет процесса учета Ф.О. по IFR\IFI;</t>
  </si>
  <si>
    <t>1.4.1. Создать (включить в структуру проектной команды) группу контроля ф.о. (quantity surveyors) на начальном этапе проекта;</t>
  </si>
  <si>
    <t>1.5. Различная WBS на FEED и EP;</t>
  </si>
  <si>
    <t>1.5.1. Разработать и утвердить процедуру подсчета и контроля ф.о. для проектов СИБУР в т.ч. верификации плановых и прогнозных ф.о. для бюджета и графика;</t>
  </si>
  <si>
    <t>1.6. Контрактом не предусмотрена ответственность EP подрядчика за точность информации по Ф.О.;</t>
  </si>
  <si>
    <t>1.6.1. Закрепить контрактом ответственность ЕР-подрядчика за точность информации в BoQ;</t>
  </si>
  <si>
    <t>1.7. Отсутствие процесса верификации Ф.О. внутри ЗСНХ.</t>
  </si>
  <si>
    <t>1.7.1. Закрепить контрактом требование к ЕР подрядчику выдавать спецификации на материалы и оборудование в РД как на самих чертежах, так и отдельными файлами в формате excel в стандартном для каждой дисциплины и физ. объема формате.</t>
  </si>
  <si>
    <t>1.8. Контрактами не закреплен за ЕР подрядчиком выпуск спецификаций оборудования и материалов в стандартном электронном формате для каждой дисциплины и физ. объема (excel).</t>
  </si>
  <si>
    <t>1.8.1. Переход от excel на работу с физ. объемами и РД в базе данных.</t>
  </si>
  <si>
    <t>Управление изменениями</t>
  </si>
  <si>
    <t>1. Длительное внутреннее согласование ЗВИ (запросов на внесение изменений) по ЕР-контрактам. Сложности с оспариванием стоимости и сроков работ в рамках ЗВИ. По большей части принимаются ЗВИ на условиях подрядчика. Влияние на сроки и бюджет проекта.</t>
  </si>
  <si>
    <t>1.1. Отсутствие лидера процесса\драйвера для согласования ЗВИ (COR) в функциональной структуре команды управления проектом. В проектной команде отвечать за оперативное рассмотрение и согласование ЗВИ (COR) должен менеджер проекта, в функциональной структуре менеджер проекта\подпроекта – отсутствует;</t>
  </si>
  <si>
    <t>1.1.1., 1.2.1. Перейти на проектную структуру для проектных команд. Назначить менеджеров по каждому подпроекту, отвечающих за реализацию подпроекта целиком.</t>
  </si>
  <si>
    <t>ИТД / ДМТОиЛ / ДУС / ДПиК / Руководство</t>
  </si>
  <si>
    <t>1.2. Инициатор ЗВИ не является лидером процесса или драйвером реализации запрошенных изменений, поскольку не обладает должными полномочиями и выполняет в проекте свой ограниченный функционал;</t>
  </si>
  <si>
    <t>1.3. Попытки «отторговать» подрядчика на рабочем уровне без вовлечения руководства СИБУР в большинстве случаев завершаются неудачно: время потеряно, стоимость и условия ЗВИ (COR) – не изменены. При наличии менеджеров по каждому подпроекту, авторизованных принимать решения по деньгам, вопрос торга будет решаться на его уровне.</t>
  </si>
  <si>
    <t xml:space="preserve">1.3.1. Для функциональной структуры проектной команды принять правило, что инициатор ЗВИ является ответственным за его формализацию и реализацию соответствующих изменений в рамках сроков и бюджета, согласованного со всеми заинтересованными сторонами и с ДПиК. Инициатор ЗВИ – лидер и драйвер реализации изменения. Спрос за реализацию изменения должен быть с его инициатора. Все остальные участники и заинтересованные стороны со стороны Заказчика – являются лишь согласующими.
</t>
  </si>
  <si>
    <t>1. Сработанные и слаженные проектные команды в рамках дирекций и подпроектов были поделены и расформированы при переводе на следующие проекты.
Руководители остались без своих сотрудников, набор которых вели на протяжении всего проекта.</t>
  </si>
  <si>
    <t>Проектирование / Закупка / Поставка / СМР / ППНР / ПНР</t>
  </si>
  <si>
    <t>HR / Руководство</t>
  </si>
  <si>
    <t>По завершению каждого этапа проекта</t>
  </si>
  <si>
    <t>1. Расширенные требования отчетности по проекту для ЕР-подрядчиков. Затраты времени на подготовку детальной отчетности не оправданны с точки зрения value для повышения управляемости проекта со стороны Заказчика.</t>
  </si>
  <si>
    <t>1.1. В контрактах были заложены требования выдачи детальных отчетных форм (баз данных по проектированию и закупкам). Данные отчетные формы не всегда соответствовали детализации и процессам внутренней отчетности ЕР подрядчиков.</t>
  </si>
  <si>
    <t xml:space="preserve">1.1.1. В части инжиниринга предусмотреть выпуск и ежемесячное обновление ведомости марочных комплектов РД как базы для контроля прогресса и статуса проектирования. Ведомость марочных комплектов и engineering deliverables list должны коррелировать в основном объеме. Deliverables list дополняет ведомость марочных комплектов документацией, которая не входит в комплекты РД (вентерная документация, закупочная документация, единичные документы и чертежи, не относящиеся к комплектам, прочая документация);
</t>
  </si>
  <si>
    <t xml:space="preserve">
1.1.2. График 3-го уровня, отчетность и прогресс инжиниринга должны вестись на базе ведомости марочных комплектов РД. Отчетность в разрезе отдельных чертежей – избыточная. При этом, ЕР подрядчик обязан информировать – выдан ли марочный комплект полностью, или нет. К учету в прогресс должны идти только выданные на 100% марочные комплекты. Предусмотреть возможность регресса в случае отзыва чертежей из марочных комплектов, появления holds, перевыпуска;
</t>
  </si>
  <si>
    <t xml:space="preserve">
1.1.3. График 3-го уровня, отчетность и прогресс по закупкам должны вестись на базе перечня закупочных пакетов с последующей детализацией до отгрузок. Конечная степень декомпозиции графика – закупочный пакет + набор отгрузок в рамках данного пакета.</t>
  </si>
  <si>
    <t>1.1.4. Предусмотреть возможность учета прогресса на базе ЕР графика 3-го уровня с учетом выполнения п.2 и 3.;</t>
  </si>
  <si>
    <t>1.2. Отчетность ЕР-подрядчиков не соответствовала по времени, детальности и наполнению запросам на внутренних штабах, КС, УС Заказчика (не весь набор данных для справки А3 в части инжиниринга и закупок возможно было получить из отчетности ЕР-подрядчика. Таким образом, даже детальная отчетность ЕР-подрядчиков требовала адаптации и доработки для внутренней отчетности Заказчика</t>
  </si>
  <si>
    <t>1.2.1. Скорректировать требования к отчетности ЕР подрядчиков с учетом стандартов и интервала внутренней отчетности по проектам СИБУР</t>
  </si>
  <si>
    <t>Контроль стоимости ЕР-контрактов</t>
  </si>
  <si>
    <t>Обеспечение работоспособного процесса контроля стоимости ЕР контрактов (совместный процесс ДМТОиЛ и ДПиК)</t>
  </si>
  <si>
    <t xml:space="preserve">1. Процесс контроля стоимости «твердой» части контракта не был своевременно налажен. ДПиК понимал превышение стоимости «Твердой» части контракта уже после согласования отгрузочных документов между ДМТОиЛ и ЕР-подрядчиком .
</t>
  </si>
  <si>
    <t xml:space="preserve">1.1. Процесс контроля стоимости «твердой» части контракта не был своевременно налажен в т.ч. из-за отказа со стороны ДМТОиЛ предоставлять в ДПиК проекты отгрузочных документов в рамках их согласования с ЕР-подрядчиком.
</t>
  </si>
  <si>
    <t xml:space="preserve">1.1.1. В матрице разделения ответственности по проекту предусмотреть процесс сворки стоимости «Твердой» части ЕР-контрактов, расписать обязанности ДМТОиЛ и ДПиК в данном процессе;
</t>
  </si>
  <si>
    <t>ДМТОиЛ / ДПиК</t>
  </si>
  <si>
    <t>1.1.2. Обязать ДМТОиЛ включить ДПиК в список адресатов при рассылке на согласование отгрузочных документов по ЕР-контрактам;</t>
  </si>
  <si>
    <t>1.1.3. Обязать ЕР-подрядчика вести параллельно контроль стоимости ЕР-контракта, информировать Заказчика о том, какая отгрузка является финальной в рамках данного конкретного РО + см. п. 2.2.</t>
  </si>
  <si>
    <t>Вовлечение в работу с графиком проекта всех функциональных дирекций проектной команды</t>
  </si>
  <si>
    <t>Оптимизация процесса фактирования СМР (понятность и прозрачность принятого всеми сторонами  процесса)</t>
  </si>
  <si>
    <t>При составлении и подписании FEED-контракта</t>
  </si>
  <si>
    <t>Эффективное ведение претензионной работы с ЕР-подрядчиками</t>
  </si>
  <si>
    <t xml:space="preserve">1. Трудности при ведение претензионной работы
Контрактом (EPSS) предусмотрена процедура выставления претензий подрядчиком, но не заказчиком
Отсутствует формальный процесс выставления претензий со стороны заказчика, что затрудняет претензионную работу вне контрактных LD.
</t>
  </si>
  <si>
    <t>1.1. Отсутствие необходимых требования в контракте</t>
  </si>
  <si>
    <t>1.1.1. Описать процесс претензий не только со стороны подрядчика, но и со стороны заказчика и предусмотреть механизм одностороннего удержания из предстоящих платежей</t>
  </si>
  <si>
    <t>ЮП / Контрактное управление</t>
  </si>
  <si>
    <t>При составлении и подписании ЕР-контракта</t>
  </si>
  <si>
    <t>2. Придерживание выставления претензий со стороны Подрядчика с целью влияния на ЗСНХ при решении вопросов в интересах подрядчика.
Процедура выставления претензии написана размыто. Несмотря на ограничение подрядчика по срокам выставления претензии, эти сроки не привязаны в явной форме к определённом событию, а привязаны к отсутствию договорённости по соответствующему изменению к договору. Таким образом теряется заложенное в типовые контракты FIDIC давление на подрядчика не придерживать до нужного момента право на претензию, а сразу направлять её заказчику.</t>
  </si>
  <si>
    <t>2.1. Отсутствие необходимых требования в контракте</t>
  </si>
  <si>
    <t>2.1.1. Дополнить контракт условием: если подрядчик не направил заказчику претензию и/или предложение о внесении изменений в договор, в течение 30 календарных дней с даты, когда подрядчик узнал или мог узнать о событиях, влекущих за собой увеличение сроков или стоимости работ, подрядчик теряет право на соответствующее увеличение сроков и/или стоимости работ.
Проверить в ЕР-контрактах в ст.15</t>
  </si>
  <si>
    <t>Оптимизация процесса оплаты счетов</t>
  </si>
  <si>
    <t>1. Трудности в планировании графика платежей (EPSS) из-за некорректного комплекта документов
Контракт требует предоставление оригиналов документов под платежи после отгрузки, в том числе CMR и ОС-14. Предоставление оригиналов связано с большими логистическими трудностями, так как объём документов большой и не все оригиналы можно получить сразу по отгрузке. Например, CMR с отметками таможни можно получить только после поставки.
Несмотря на то, что в целом заказчику выгодно платить позже, и неточные или непроработанные формулировки в контракте способствуют затягиванию платежей, в конечном итоге непредсказуемость денежных потоков проекта является скорее минусом для него, чем плюсом.
Для договоров поставки на от поставщиков на территории РФ по договорам поставки с иностранным КА комплект поставочных документов остался международным, не соответствующим условиям поставки в РФ.</t>
  </si>
  <si>
    <t>1.1. Отсутствие в контракте права Заказчика платить по скан-копиям</t>
  </si>
  <si>
    <t xml:space="preserve">1.1.1. Предусмотреть использование скан-копий документов для оплаты.
Убрать оригинал CMR из требований к оплате по отгрузке на условиях вне категории D Incoterms.
Заменить комплект документов для поставок внутри РФ с международного на внутренний.
</t>
  </si>
  <si>
    <t>1.1.2. Предусмотреть перечень необходимых оригиналов, по факту предоставления которых платим или платим после истечения определенного срока. а все остальные принимать в скан-копиях. если подрядчик не предоставляет, удерживаем последующие платежи</t>
  </si>
  <si>
    <t>Обеспечение оптимизации процесса подготовки COR</t>
  </si>
  <si>
    <t>1. Риски, связанные с большим объемом запросов на изменения (COR) по EP контрактам:
Пример 1: Управление изменениями как внутренняя процедура для проекта «ЗапСиб-2» не была регламентирована, так как рассматривалась исключительно как внутриконтрактное событие, но не как корпоративное решение. В результате, как следствие – в ряде случаев только после инициации COR менеджерами/директорами по проектированию другие дирекции узнавали о подготовке данного COR.</t>
  </si>
  <si>
    <t>1.1. Отсутствие закреплённых ответственных за согласование выпуска NOC</t>
  </si>
  <si>
    <t>Контрактное управление / ИТД / ДМТОиЛ / ПНР / ОБ</t>
  </si>
  <si>
    <t>При составлении и подписании EP-контрактов</t>
  </si>
  <si>
    <t>Пример 2: Подготовка COR делится на две стадии: подготовка общего COR (Этап 1) без подробных цен и точных сроков и затем подготовка COR (Этап 2) с ценами и сроками. Оба этапа согласовываются с заказчиком. Изначально подрядчики не имели явного права на получение возмещения стоимости подготовки COR Этап 2  (кроме Linde) и не имели права на возмещение стоимости подготовки COR Этап 1. В процессе работы Linde вынудило ЗСНХ перейти на COR, совмещающий оба этапа и в результате ЗСНХ, оформляя NOC, автоматически обязан компенсировать стоимость подготовки. T</t>
  </si>
  <si>
    <t>1.2. Платная подготовка COR, либо Отсутствие фиксированной стоимости за его подготовку</t>
  </si>
  <si>
    <t>1.2.1. Предусмотреть в контракте, что затраты на подготовку COR  включаются в твердую цену. В случае необходимости больших трудозатрат на подготовку COR предусмотреть предупреждение об этом со стороны подрядчика и отдельную ветвь COR процессов для такой работы. Таким образом, заказчик никогда не будет поставлен перед фактом непрогнозируемых затрат до согласования со своей стороны.</t>
  </si>
  <si>
    <t>Пример 3: В COR отсутствует секционная часть за неисполнение дополнительных работ или поставок. У заказчика отсутствуют рычаги воздействия на подрядчика.</t>
  </si>
  <si>
    <t>1.3. Отказ ЕР-подрядчиков от ответственности в рамках COR</t>
  </si>
  <si>
    <t>1.3.1. Предусмотреть обязательное наличие санкций за неисполнение COR в формате, соответствующем контракту. В частности, предусмотреть возмещение заранее оценённых убытков за нарушение сроков работ.</t>
  </si>
  <si>
    <t>При составлении и подписании FEED и EP-контрактов</t>
  </si>
  <si>
    <t>2. Риски, связанные с поздним выставлением затрат по COR на оплату и объединение с другими COR
Пример 1: COR становятся частью Контракта после подписания соответствующих Дополнительных соглашений. Часто в ДС вносится несколько COR. Подрядчик может ждать длительное время и выставлять Акт сразу на несколько COR из-за чего возникают трудности с подтверждением выполнения работ (отсутствуют принимавшие работы специалисты)</t>
  </si>
  <si>
    <t>2.1. Длительная формализация COR в доп. соглашениях</t>
  </si>
  <si>
    <t>Контрактное управление / ЮП / ИТД / ДМТОиЛ / ПНР</t>
  </si>
  <si>
    <t>Обеспечение контроля сроков размещения и бюджета поставки</t>
  </si>
  <si>
    <t>1. Проблемы контрактации возмещаемых позиций поставки
Задержка в размещении заказов на возмещаемой основе используется EP-подрядчиком для обоснования срыва сроков проектирования и получения дополнительной оплаты за ПИР. 
Значительное увеличение стоимости поставки на возмещаемой части от первоначальной</t>
  </si>
  <si>
    <t>1.1. Задержка согласования со стороны Заказчика</t>
  </si>
  <si>
    <t>1.1.1. Разработать внутреннюю процедуру по утверждению сроков и ответственных за согласование заказов на возмещаемой основе</t>
  </si>
  <si>
    <t>1.2. Подрядчик не заинтересован в экономии бюджета возмещаемой части.</t>
  </si>
  <si>
    <t>1.1.1. Предусмотреть автоматический перевод закупки оборудования из возмещаемой части контракта  в твердую цену, т.к. при дальнейшей корректировке конфигурации оборудования в связи с продолжающимся проектированием, все дополнительные закупки по возмещаемой части производятся за счет заказчика.</t>
  </si>
  <si>
    <t>Обеспечение оперативности принятия решений ЕР-подрядчиком на площадке</t>
  </si>
  <si>
    <t>1. Отсутствует ответственность Подрядчика за полноценное выполнение услуг на площадке без поддержки из головного офиса.
Дополнительная оплата услуг Подрядчика в головном офисе в случае вызова сотрудника Подрядчика на площадку 
Отсутствует ответственность подрядчика за полноценное выполнение услуг на площадке без поддержки из основного офиса.
Работа вызванного на площадку сотрудника должна быть по умолчанию дифференцирована в зависимости от типа работы: если приезжает сотрудник нижнего звена, роль которого состоит в передаче информации для обработки в основном офисе, тогда возможна дополнительная оплата работа основного офисе; если приезжает высококвалифицированный сотрудник, тогда оплачивается его работа как единого центра компетенции. В таком случае услуги основного офиса должны быть заложены в накладные.</t>
  </si>
  <si>
    <t>1.1. Отсутствие четко закрепленных требований в контракте к должностным обязанностям персонала на площадке</t>
  </si>
  <si>
    <t>1.1.1. Предусмотреть контрактом, что представители ЕР-подрядчика, предоставляющие услуги на площадке, должны иметь полномочия для принятия решения по месту без полноценного привлечения головного офиса.</t>
  </si>
  <si>
    <t>Контрактное управление / ДМТОиЛ / ИТД</t>
  </si>
  <si>
    <t>Оптимизации системы авансирования</t>
  </si>
  <si>
    <t>1. Длительные сроки предоставления актов оказанных услуг для закрытия аванса.
Авансирование по системе Rolling Horizon
Данная система удобна для оперативной оплаты некоторых услуг, но её применение должно быть описано детальнее и работа налажена на ранних этапах, а не через 2 года после начала работ</t>
  </si>
  <si>
    <t>1.1. Отсутствие рычагов давления и сроков по предоставлению актов об оказанных услугах для погашения аванса</t>
  </si>
  <si>
    <t>1.1.1. Предусмотреть периоды отчетности по использованным авансам. 
Например, если не закрыли аванс за 2 месяца, приостанавливаются последующие платежи</t>
  </si>
  <si>
    <t>Контрактное управление / ФЭС</t>
  </si>
  <si>
    <t>Контрактное управление / ППНР / ПНР / ДУС</t>
  </si>
  <si>
    <t>Пример 2: Смена сотрудников в период вызова на площадку (невозможность вызова на длительный срок 1 специалиста. Предоставление нескольких специалистов на требуемый Заказчиком срок)</t>
  </si>
  <si>
    <t>Оптимизация процесса поставки, сборки и монтажа некомплектного оборудования  на площадке</t>
  </si>
  <si>
    <t xml:space="preserve">1. Монтаж заказанного зарубежом  у EP-подрядчика оборудования в РФ, но не на строительной площадке ведёт к комплексу проблем для Заказчика в случае отсутствия соответствующих процедур в договоре.
Заказаны силосы у компании Jansens &amp; Dieperink через Technip по офшорному контракту. Услуги и часть поставок производятся компании Technip оказываются на основании другого, оншорного контракта. В связи с большим размером силосы ввозятся в РФ в разобранном виде. Сборка силами компании J&amp;S производится на территории будущих автостоянок около въезда на территорию строительной площадки.
Проблемы:
1. Согласно EP-контракту предусмотрена только поставка, но не сборка. Таким образом, часть стоимости оборудования создаётся уже на территории РФ, что ведёт к налоговым рискам.
2. Во время сборки потребовался менеджер от Текнип для координации и организации работ вендора на площадке, принадлежащей ЗСНХ. Текнип потребовал оплаты услуг менеджера. Возникла коллизия в связи с тем, что аналогичная сборка на заводе вендора не потребовала бы от ЗСНХ оплаты услуг менеджера.
3. Потребовались дополнительные услуги специалистов J&amp;S при монтаже силосов. Однако в стоимости силоса их нельзя было учесть, а отдельная оплата услуг вендоров не предусмотрена договором.
</t>
  </si>
  <si>
    <t>1.1.1. Предусмотреть процедуры, связанные со сборкой оборудования не на заводе-изготовителе, а в РФ на площадке либо вне площадки силами Вендора либо Генподрядчика.</t>
  </si>
  <si>
    <t>Контрактное управление / ДМТОиЛ / ДУС</t>
  </si>
  <si>
    <t>1. В контракте с Линде в явной форме и по остальным контрактам в неявной EP-подрядчик не несёт ответственности за строительную составляющую затрат на исправление ошибок проектирования, которые были реализованы в рамках СМР контракта.
При разделении EPC контракта на две части, EP и C, ответственность, переходящая из EP в C и наоборот, была взята на ЗСНХ. Это позволяет EP-подрядчикам выдавать в строительство некачественные чертежи и не нести ответственности за убытки в части строительства, которые могут быть существенными. Для EP-подрядчика такие убытки классифицируются как косвенные или consequential, которые оговариваются стандартными контрактами FIDIC как не возмещаемые подрядчиком.</t>
  </si>
  <si>
    <t>1.1. Отсутствие в контракте ответственности ЕР-подрядчика</t>
  </si>
  <si>
    <t>1.1.1. Прописать в контракте, что EP-подрядчик  несет ответственность за дополнительные строительные затраты заказчика, понесённые по вине некачественного проектирования подрядчика.</t>
  </si>
  <si>
    <t>Обеспечение возможности сохранения гарантии при проведении срочного ремонта</t>
  </si>
  <si>
    <t>1. Потеря гарантий при необходимости вмешательства Заказчика в оборудование
Существующая процедура устранения дефектов оборудования предусматривает обязательное уведомление ЕР-подрядчика, после которого он либо производит ремонт / замену оборудования, либо по истечении 30 дней с даты уведомления ЗСНХ вправе самостоятельно устранить дефекты. Данный срок зачастую не устраивает внутреннего Заказчика, в связи с чем приходится прибегать к устранению дефектов силами ЗСНХ, что является основанием для снятия гарантии ЕР-подрядчиком.</t>
  </si>
  <si>
    <t>1.1. Длительные сроки устранения дефектов</t>
  </si>
  <si>
    <t xml:space="preserve">1.1.1. Прописать в контракте, что заказчик вправе самостоятельно ремонтировать оборудование по истечении 15 дней, предварительно согласовав с  подрядчиком возможность, технологию ремонта и исполнителя работ. Возможно для сохранения гарантии потребуется присутствие при проведении ремонтных работ представителей Вендору и Подрядчика  </t>
  </si>
  <si>
    <t>Контрактное управление / ДУС / ДМТОиЛ / ОБ</t>
  </si>
  <si>
    <t xml:space="preserve">1.2. Отсутствие возможности самостоятельного вмешательства в оборудование </t>
  </si>
  <si>
    <t xml:space="preserve">1.2.1. После приемки оборудования Заказчик является собственником оборудования и может производить с ним любые действия на свое усмотрение, при этом неся полную ответственность за результаты таких действий (гарантийные обязательства подрядчика при этом прекращаются - это стандартная международная бизнес практика). Если требуется гибкость действий заказчика с сохранением гарантий подрядчика, в контракте необходимо прописать виды допустимых вмешательств заказчика в оборудование и порядок согласования с подрядчиком таких действий </t>
  </si>
  <si>
    <t xml:space="preserve">Обеспечение возврата мотивационных выплат Заказчику в случае срыва новых сроков выполнения работ подрядчиком </t>
  </si>
  <si>
    <t xml:space="preserve">1. В целях ускорения работ/ сокращения сроков в адрес Генподрядчика могут выплачиваться мотивационные выплаты, бонусы, возмещаться дополнительные расходы, вызванные сокращением сроков.
В случаях срыва новых сроков отсутствует механизм удержания/ возврата ранее выплаченных дополнительных средств. 
В связи с сокращением сроков в адрес Генподрядчика были выплачены дополнительные денежные средства в качестве компенсации дополнительных расходов вызванных сокращением сроков. Генподрядчик в свою очередь работы в новые сроки не завершил.  
В связи с этим Заказчик был вынужден привлекать дополнительные ресурсы  для устранения отставания. </t>
  </si>
  <si>
    <t>1.1. Недооцененные риски / Недостаточная проработка планов ускорения</t>
  </si>
  <si>
    <t xml:space="preserve">1.1.1. При выплате мотивационных выплат, бонусов и пр. включить условие в соглашение: 
В случае если по обоснованному мнению Заказчика, часть Работ не может быть выполнена до даты Механической готовности и/или любой промежуточной стадии выполнения Работ, предусмотренной в Приложении №__ «График выполнения работ по строительству", в т.ч. отставания от графика более чем на __________дней, Заказчик вправе изъять данные работы и привлечь стороннюю организацию для выполнения работ с целью ликвидации отставания. Все документально подтверждённые расходы Заказчика, связанные с привлечением третьих лиц (в объёме фактических затрат, но не более суммы, но не более суммы мотивационных выплат, бонусов и пр. ), в целях устранения отставания выполнения Работ   подлежат возмещению Генподрядчиком в течение ___ дней  с даты получения соответствующего требования Заказчика. При неисполнении Генподрядчиком  требования Заказчика о возмещении понесённых им расходов в установленных срок, Заказчик вправе удержать сумму расходов Заказчика из причитающихся Генподрядчику за выполненные Работы платежей либо из суммы отложенного платежа. </t>
  </si>
  <si>
    <t>При составлении и подписании доп. Соглашения на ускорение к основному договору подряда</t>
  </si>
  <si>
    <t>Обеспечение возврата Заказчику затрат, связанных с привлечением 3 лиц на устранение недостатков, доделок работ</t>
  </si>
  <si>
    <t>1. При устранении недостатков работ силами третьих лиц не оформляются/оформляются некорректно договорные документы (ДД), дефектные акты и т.д. 
Риск - вероятность двойной оплаты работ.</t>
  </si>
  <si>
    <t xml:space="preserve">1.1. Низкое качество выполнения работ подрядчиками 
</t>
  </si>
  <si>
    <t>При приемке работ</t>
  </si>
  <si>
    <t>1.2. Банкротство подрядчика</t>
  </si>
  <si>
    <t>1.2.1. Регулярное проведение аудитов финансового состояния подрядных организаций.</t>
  </si>
  <si>
    <t xml:space="preserve">На этапе выбора подрядчика </t>
  </si>
  <si>
    <t>1.3. Сжатые сроки СМР (подготовки ДД)</t>
  </si>
  <si>
    <t>ЮП</t>
  </si>
  <si>
    <t>После подписания договора подряда</t>
  </si>
  <si>
    <t xml:space="preserve">Обеспечение оплаты МТР, переданных подрядчику по продавальческой схеме </t>
  </si>
  <si>
    <t>1.1. Недостаточная проработка контракта: условий оплаты МТР, переданных  по продавальческой схеме</t>
  </si>
  <si>
    <t>1.1.1. Использовать преимущественно давальческую схему передачи МТР.</t>
  </si>
  <si>
    <t>При составлении и подписании договора подряда</t>
  </si>
  <si>
    <r>
      <t xml:space="preserve">2. Риски: высокая "закредитованность" подрядчика МТР, постоянно растущая задолженность за МТР </t>
    </r>
    <r>
      <rPr>
        <i/>
        <sz val="12"/>
        <color rgb="FFFF0000"/>
        <rFont val="Arial"/>
        <family val="2"/>
        <charset val="204"/>
      </rPr>
      <t/>
    </r>
  </si>
  <si>
    <t xml:space="preserve">2.1. Недостаточный контроль за выдачей и возвратом МТР </t>
  </si>
  <si>
    <t xml:space="preserve">2.1.1. Предусмотреть в договоре (раздел права и обязанности сторон) проведение на периодической основе (1 раз в полгода)  проведение инвентаризации переданных МТР, предоставление подрядчиком отчетных документов. В случае выявления недостач -  удержание из ГУ либо выполненных работ. </t>
  </si>
  <si>
    <t>Своевременное освобождение территории заказчика от имущества подрядчика</t>
  </si>
  <si>
    <t>1. По условиям договора определен срок вывоза имущества подрядчика после завершения всех работ на площадке. 
Однако зачастую Подрядчик не выполняет своевременно данную обязанность и проектная команда вынуждена обеспечивать хранение, опечатывание и не может это "брошенное" имущество реализовать либо вывезти за территорию. 
Риски несения дополнительных затрат, связанных с демонтажем и хранением имущества подрядчика на площадке, а также влияния на сроки выполнения работ</t>
  </si>
  <si>
    <t>1.1. Отсутствие ответственности/ заинтересованности подрядчика в проведении работ</t>
  </si>
  <si>
    <t xml:space="preserve">1.1.1. Пункт договора изложить в следующей редакции: "В случае неисполнения Подрядчиком данной обязанности Заказчик вправе по своему усмотрению: 
     1) Ввиду возникновения залога на указанное имущество в обеспечение исполнения обязательств Подрядчика по настоящему договору, обратить взыскание на предмет залога по внесудебном порядке путем оставления Заказчиком предмета залога за собой либо путем продажи другому лицу  по рыночной стоимости. Способ обращения взыскания определяется Заказчиком самостоятельно в соответствующем письменном уведомлении, которое направляется Подрядчику не позднее чем за 5 рабочих дней до обращения взыскания. 
      2) Самостоятельно либо с привлечением третьих лиц освободить территорию от строительного мусора и отходов, демонтировать (при необходимости), вывезти и передать на ответственное хранение временные сооружения, технику и материалы Подрядчика третьему лицу.  
      Все связанные с этим документально подтверждённые вышеуказанные расходы Заказчика (в объёме фактических затрат), подлежат возмещению Генподрядчиком в течение ___ дней  с даты получения соответствующего требования Заказчика. При неисполнении Генподрядчиком  требования Заказчика о возмещении понесённых им расходов в установленных срок, Заказчик вправе удержать сумму расходов Заказчика из причитающихся Генподрядчику за выполненные Работы платежей либо из суммы отложенного платежа. 
</t>
  </si>
  <si>
    <t>Контрактное управление / ЮП / ДУС</t>
  </si>
  <si>
    <t>Обеспечение права Заказчика на продление/вскрытие БГ, односторонний зачет аванса</t>
  </si>
  <si>
    <t xml:space="preserve">1. Недостаточная обеспечительная функция БГ на аванс и права Заказчика на ее продление 
При продлении/ переносе срока выполнения работ по договору предусмотрена обязанность Подрядчика не позднее, чем за 30  дней до окончания срока действия ранее выданных БГ обеспечить продление  срока действия БГ на период продления сроков выполнения работ, плюс 60 дней. В случае нарушения срока у Заказчика появляется право требования по действующей банковской гарантии. 
Условие целесообразно дополнить/изменить, что данная обязанность возникает в первую очередь при наличии по состоянию на 30 дней до окончания срока действия БГ непогашенного/неотработанного Подрядчиком аванса.  
Так как: 1. Сроки работ могут не переноситься (срыв сроков), а авансовый платеж остаться не  зачтенным; 2. При полном зачете аванса нет смысла продлевать БГ, даже при продлении сроков выполнения работ.  </t>
  </si>
  <si>
    <t>1.1. Недооцененные риски невозврата аванса</t>
  </si>
  <si>
    <t>1.1.1. Срок действия БГ на аванс и исполнения обязательств привязать к сроку действия Договора. Предусмотреть в Договоре право Заказчика о возможности зачета неотработанного аванса в одностороннем порядке из любых причитающихся Подрядчику сумм</t>
  </si>
  <si>
    <t>Обеспечение права Заказчика на одностороннее изъятие объемов Работ</t>
  </si>
  <si>
    <t>1. При попытке изъять объём поставок у подрядчика, подрядчик вынуждает заказчика идти на дорогостоящие уступки. В ранее заключенных договорах отсутствует право Заказчика одностороннего изъятия работ/МТР</t>
  </si>
  <si>
    <t>1.1. Недооцененные риски / Недостаточная проработка контракта</t>
  </si>
  <si>
    <t>КиОК / СБ</t>
  </si>
  <si>
    <t xml:space="preserve">На этапе календарно-сетевого планирования </t>
  </si>
  <si>
    <t>Контрактное управление / ДУС / КиОК</t>
  </si>
  <si>
    <t>Контрактное управление / ДУС / ФЭС</t>
  </si>
  <si>
    <t>Урегулирование взаимных претензий с подрядчиком (штрафные вехи/санкции)</t>
  </si>
  <si>
    <t xml:space="preserve">1. Неопределенность размера штрафных санкций 
В договоре подряда НГМА (подряда ЗСНХ,2153 от 11.05.17г.) (приложение №2 к ДС2) указана "величина штрафной неустойки, % стоимости работ по титулу/цены договора. 
Риск: в случае спора суд может отказать в иске ввиду несогласованность условия либо снизить неустойку от полной цены контракта до цены вехи.  </t>
  </si>
  <si>
    <t>1.1. Недостаточная проработка контракта в части ответственности подрядчика</t>
  </si>
  <si>
    <t xml:space="preserve">1.1.1. в договорах указывать определенный размер неустойки (безальтернативный) для избежания двоякого  толкования (от общей цены контракта  либо от цены вехи, но не одновременно) </t>
  </si>
  <si>
    <t>При составлении и подписании договоров подряда и поставки</t>
  </si>
  <si>
    <t xml:space="preserve">2. Отсутствие штрафных санкций за нарушение сроков работ 
В договоре поставки 8637 с Хоневелл в предмет включены работы/услуги по ШМР, ПНР,  сроки их проведения, однако отсутствуют штрафные санкции за нарушение данных сроков. Риск:  Невозможность применения штрафных санкций за нарушение и отсутствие договорных рычагов давления на подрядчика. </t>
  </si>
  <si>
    <t>2.1. Недостаточная проработка контракта в части ответственности подрядчика</t>
  </si>
  <si>
    <t>2.1.1. Каждому обязательству поставщика/подрядчика должна корреспондировать ответственность за его нарушение</t>
  </si>
  <si>
    <t xml:space="preserve">3. Неопределенность/несогласованность объемов и сроков услуг по ПНР/ШМР 
- В договоре поставки Флюид-Бизнес (Спецификация №3)   услуги по ШМР/ПНР определены как "90 чел./дней"/ 60 чел/дней.  Риск: заказчик лишен рычагов влияния на поставщика в случае срыва работ и возможности  наказать (начислить неустойку/применить штрафные санкции, взыскать убытки за привлечение 3 лиц). 
 - Начальные сроки ПНР не определены договором, в т.ч. отсутствует способ определения (привязка к какому-либо событию) (Флюид-Бизнес, БТ) 
Риск: Невозможность применения штрафных санкций за нарушение и отсутствие договорных рычагов давления на подрядчика . </t>
  </si>
  <si>
    <t>3.1. Недостаточная проработка контракта в части ответственности подрядчика</t>
  </si>
  <si>
    <t xml:space="preserve">3.1.1. Предусматривать конкретный объем услуг (кол. Во часов, требования по мобилизации и т.п.) - иначе условие об объеме услуг не согласовано, соответственно невозможно определить момент выполнения/невыполнения обязательства. </t>
  </si>
  <si>
    <t>3.1.2. Сроки исполнения обязательства должны обязательно быть указаны (предусмотрен порядок определения). Каждому обязательству поставщика/подрядчика должна корреспондировать ответственность за его нарушение</t>
  </si>
  <si>
    <t xml:space="preserve">4. Трудности при расчете штрафных санкций
Во многих договорах поставки (в т.ч. МК) указано, что "Датой поставки Стороны считают дату, указанную в Товарной накладной ТОРГ-12 либо в Товаро-транспортной накладной о принятии Товара Покупателем  (Грузополучателем) на складе Покупателя (Грузополучателя)"  Это порождает риск неопределенности при расчете штрафных санкций, зачастую документы оформляются с "разбегом" в несколько месяцев. </t>
  </si>
  <si>
    <t>4.1. Недостаточная проработка контракта</t>
  </si>
  <si>
    <t xml:space="preserve">4.1.1. Предусмотреть, что дата поставки - дата, указанная в определенном документе - либо товаросопроводительном либо ТОРГ-12 либо ТТН. </t>
  </si>
  <si>
    <t>Контрактное управление / ЮП / ФОП</t>
  </si>
  <si>
    <t>При составлении и подписании договоров на закупку/поставку</t>
  </si>
  <si>
    <t>5.1. Отсутствие ответственно гости ЕР-подрядчика за срыв сроков не штрафных вех</t>
  </si>
  <si>
    <t>5.1.1. Предусмотреть бонусы за ускоренную поставку /штрафные санкции за срыв сроков, оказывающих влияние на СМР</t>
  </si>
  <si>
    <t>Контрактное управление / ИТД / ДМТОиЛ</t>
  </si>
  <si>
    <t xml:space="preserve">5.2.Отсутствие договоренности/ понимания сторон о трактовке вех </t>
  </si>
  <si>
    <t>5.2.1.  Формулировка штрафных вех в контракте должна быть однозначно трактуемой. 
Формулировка вехи должна быть определена в терминах график 4-го уровня, ведомости марочных комплектов РД, пакетов оборудования или номенклатуры материалов к поставке.</t>
  </si>
  <si>
    <t>6. Невозможность снижения первоначальной стоимости поставки до уровня 3 цены
 В п. 8.10 (раздел Ответственность), указано, что если Товар не достигает  значений гарантированных показателей, то в соответствии со статьей 475 ГК РФ цена Товара  уменьшается на  0,5 % от  цены, указанной в Спецификации, за каждые 0,5 % не достижения любого из гарантированных показателей. 
Если достигнутые в период пуско-наладки и испытаний любой из гарантированных показателей Товара  изменились в худшую сторону более чем на 5 (Пять) %  от установленных в технической документации на Товар или в Спецификации гарантированных показателей в течение гарантийного срока, и гарантированные показатели не были в дальнейшем достигнуты в процессе устранения Поставщиком недостатков в сроки, установленные Покупателем, то Поставщик уплачивает Покупателю компенсацию за недостижение гарантированных показателей в размере 0,5 % от  цены Товара. 
В кейсе ТюменьСтальМост "3 цена" содержалась в разделе "Ответственность", в итоге не смогли доказать, что это способ определения цены. Суды могут к таким условиям применить ст.333 ГК РФ и снизить эту ответственность, в отличие от цены, которая фиксированная.</t>
  </si>
  <si>
    <t>6.1. Неверное определение статьи контракта для расчета 3 цены</t>
  </si>
  <si>
    <t xml:space="preserve">6.1.1. Необходимо любое изменение цены либо перенести в раздел "Цена" либо вынести в Спецификацию (раздел стоимость), исключив указание в разделе "Ответственность"  либо последствием недостижения гарантийных показателей сделать неустойку (без ссылки на ст.475 ГК РФ). </t>
  </si>
  <si>
    <t>ФОП / ЮП / ДМТОиЛ</t>
  </si>
  <si>
    <t>7. Отсутствие определённости в части выполнения LD вех подрядчиком (EPSS)
Руководство проекта требует чёткой информации о срыве или достижении проектных LD вех. Договором не предусмотрена процедура приёмки вех. Это ведёт к неопределённости по ряду вех вплоть до окончания проекта, несмотря на то, что веха может быть пройдена год назад и более.</t>
  </si>
  <si>
    <t>7.1. Недостаточная проработка контракта</t>
  </si>
  <si>
    <t>7.1.1. Предусмотреть процедуру приёмки вех для усиления проектной дисциплины обеих сторон. Такая процедура не должна лишать заказчика права потребовать возмещения по ранее принятой вехе, если она окажется сорванной после её формального принятия.</t>
  </si>
  <si>
    <t>ЮП / ФОП / ДМТОиЛ (склад)</t>
  </si>
  <si>
    <t>При составлении и подписании договоров на закупку/поставку МК</t>
  </si>
  <si>
    <t xml:space="preserve">Обеспечение своевременного предоставления РД </t>
  </si>
  <si>
    <t>1.1. Недостаточная проработка проектных решений (выпуск новых ревизий)
1.2. отсутствие внутреннего контроля за соблюдением сроков выдачи РД</t>
  </si>
  <si>
    <t xml:space="preserve">1.1.1. Не допускать существенных и встречных нарушений обязательств заказчика либо учитывать факты влияния Заказчика на срыв сроков при инициировании ПИР </t>
  </si>
  <si>
    <t>ДУС / ИТД</t>
  </si>
  <si>
    <t>постоянно при проведении СМР</t>
  </si>
  <si>
    <t xml:space="preserve">1. Невозможность проведения сальдо всего ГУ в отсутствие права на проведение удержания в любое время и любых сумм 
в ряде контрактов 2015-2016гг. отсутствовало право уменьшения сумм ГУ на любые штрафы, убытки и иные задолженности перед Подрядчиком, что приводило к невозможности "зачета" этих сумм до наступления срока выплаты ГУ. </t>
  </si>
  <si>
    <t>Контрактация / Проектирование / СМР / ПНР</t>
  </si>
  <si>
    <t xml:space="preserve">1.1.1. Предусмотреть право удержания Заказчиком любых сумм и в любое время из гарантийного удержания: Покупатель/Заказчик вправе в любое время в течение действия Договора уменьшить размер отложенного платежа на суммы начисленных неустоек (штрафов, пени), предусмотренных договоров и/или причиненных убытков. </t>
  </si>
  <si>
    <t>При составлении и подписании всех договоров</t>
  </si>
  <si>
    <t xml:space="preserve">Проблемы связанные с условиями размещения подрядчиков
1. Сотрудники подрядчика расселяются в городе, обрушивают рынок недвижимости, заказчик вынужден оплатить стоимость проживания в 2-3 раза выше, чем стоимость проживания сотрудников заказчика
Договором предусмотрено расселение сотрудников подрядчика либо в вахтовом городке, либо в городе. Вахтовый городок не был построен на дату приезда сотрудников подрядчика. Кроме того, высоквалифицированный персонал иностранных подрядчиков отказывался селиться в вахтовом городке. В связи с отсутствием в договоре подробных стандартов и возмещаемой стоимости проживания ЗСНХ вынужден оплачивать проживание подрядчика по факту по завышенным ценам и в случае отказа от возмещения вне контрактных затрат подрядчик отказывается предоставлять персонал. </t>
  </si>
  <si>
    <t xml:space="preserve">1.1. Отсутствие четких стандартов проживания и лимитов оплаты в контрактах </t>
  </si>
  <si>
    <t xml:space="preserve">1.1.1. Предусмотреть в контрактах стандарты проживания и лимиты оплаты в зависимости от уровня сотрудника подрядчика, а также  предусмотреть в явном виде, что превышения лимитов проживания является риском подрядчика и относится  затратам подрядчика. Стандарты должны быть реалистичными, которые заказчик реально может гарантировать подрядчику, том числе в городе и в вахтовом городке.
</t>
  </si>
  <si>
    <t>Контрактное управление / Инфраструктурное подразделение</t>
  </si>
  <si>
    <t>2.1. Недоработка условий контракта</t>
  </si>
  <si>
    <t xml:space="preserve">2.1.1. Предусмотреть договором оплату Подрядчиком услуг по проживанию, а также обеспечить своевременный учет и контроль за данными расходами
Предусмотреть в договоре подряда и в сметах опционально (возможность выбора только одного из 3х вариантов): 1) Подрядчик обязан самостоятельно в счет стоимости работ по договору обеспечить проживание своего персонала в период выполнения работ 
(в т.ч. закладывается данный % в смету)
 либо (но не одновременно) 
2) Заказчик предоставляет Подрядчику общежития/места в вахтовых городках на условиях и в соответствии с заключаемыми договорами на оказание услуг по проживанию, 
либо (но не одновременно)
3) Заказчик предоставляет Подрядчику общежития/места в вахтовых городках  для проживания персонала Подрядчика, в т.ч. на безвозмездной основе, на  основании отдельного письменного запроса Подрядчика. Если иное не согласовано сторонами, понесенные Заказчиком расходы подлежат компенсации Подрядчиком на основании Акта о предоставлении услуг либо иных подтверждающих документов и Счета на оплату, в т.ч. путем удержания из причитающихся Генподрядчику за выполненные Работы платежей либо из суммы отложенного платежа. </t>
  </si>
  <si>
    <t xml:space="preserve">Контрактное управление / ДУС (ЦСиН)/ ПНР (ЦСиН) </t>
  </si>
  <si>
    <t>2.2. Отсутствие взаимодействия внутренних интерфейсов</t>
  </si>
  <si>
    <t>2.2.1. Разработать схему информирования смежных служб о необходимости размещения сотрудников  подрядчика</t>
  </si>
  <si>
    <t>Постоянно по момента завершения проектирования</t>
  </si>
  <si>
    <t>до момента окончания СМР / ППНР</t>
  </si>
  <si>
    <t>на этапе заключения договора на поставку</t>
  </si>
  <si>
    <t>ДМТОиЛ / Контрактное управление</t>
  </si>
  <si>
    <t>Технологические трубопроводы</t>
  </si>
  <si>
    <t>На стадии составления ТЗ</t>
  </si>
  <si>
    <t>На этапе проведения заводских испытаний</t>
  </si>
  <si>
    <t>Код</t>
  </si>
  <si>
    <t>Итого:</t>
  </si>
  <si>
    <t xml:space="preserve">1.1. Недостаточная проработка проектных решений и отработки с лицензиаром
</t>
  </si>
  <si>
    <t>1.1.3.  Договорным порядком установить штрафные санкции за невыполнение плана ПНР по вине поставщика</t>
  </si>
  <si>
    <t xml:space="preserve">1.1.4. FAT считать выполненными после проведения опробования на площадке (получения подтверждения SAT).  Предусмотреть поэтапную оплату работ </t>
  </si>
  <si>
    <t>1.1.5. FAT софтовой части проводить на площадке Заказчика</t>
  </si>
  <si>
    <t>2.1.2. Включить в контракт ПНР условие о пердоставление программы на проведение тестирования</t>
  </si>
  <si>
    <t>2.1.1. Включить в контракт ЕР-подрядчика для этапа ПНР предоставлять чек-листы (объемы тестирования) поставляемого оборудования</t>
  </si>
  <si>
    <t>2. На этапе ПНР по включению комплектного оборудования, выявлется отсутвие объемов по тестированию у ЕР-подрядчиков и вендоров</t>
  </si>
  <si>
    <t>За 3 месяца до мобилизации</t>
  </si>
  <si>
    <t>2.1.3. Подрядчик должен направить технические условия, при которых будет успешно выполнено ПНР.</t>
  </si>
  <si>
    <t>На этапе составления и подписания контракта / При выполнение FAT</t>
  </si>
  <si>
    <t>1.1.2. При выборе предполагаемого поставщика и далее при проведении FAT оборудования получить подтверждающие документы о испытаниях в условиях  КЗ на заводе-изготовителе</t>
  </si>
  <si>
    <t>1.1.1. Контрактом зафиксировать выполнение FAT в полном объеме в строгом соответствии с НТД РФ (на FAT проверять соответствие изготовленного оборудования спецификациям и сертификатам)</t>
  </si>
  <si>
    <t xml:space="preserve">1.1.3. Провести анализ технических требований 9000 спецификации СИБУР по выбору электротехнического оборудования </t>
  </si>
  <si>
    <t>1.1.4. Провести риск-сессию с участием Заказчика / Ер-подрядчиков и ключевых вендоров</t>
  </si>
  <si>
    <t>2. Нарушения инструкции при разделке кабеля:
- При измерениях ЧР результаты оказались не удовлетворительными с методиками. 
- Представитель завода-изготовителя выявил признаки (не указанные в инструкции производителя) свидетельствующие об отклонениях при монтаже муфт.</t>
  </si>
  <si>
    <t>1. Неполное описание технологии монтажа ВВ муфт в инструкции завода-изготовителя</t>
  </si>
  <si>
    <t>1.1. Завод-изготовитель предполагает обучение в дополнение к инструкции</t>
  </si>
  <si>
    <t>2.1. Низкий уровень квалификации специалистов СП.</t>
  </si>
  <si>
    <t>2.2. Не достаточный уровень контроля со стороны Заказчика.</t>
  </si>
  <si>
    <t>1.1.1. Обязательное обучение от завода-иготовителя всех сотрудников, учавствующих в организации работ, монтаже муфт и приемке работ;</t>
  </si>
  <si>
    <t>2.1.1. Поэтапная приемка качества монтажа муфт</t>
  </si>
  <si>
    <t>2.1.2. Монтаж муфт силами завода-изготовителя (включение в контракт поставки)</t>
  </si>
  <si>
    <t>2.2.2. Проведение дополнительных испытаний на уровень ЧР</t>
  </si>
  <si>
    <r>
      <t xml:space="preserve">1. Проблема по паспортизации и подтверждения соответствия ТР ТС
Пример 1: Отсутствие корректных/полных  перечней трубопроводов существенно влияет </t>
    </r>
    <r>
      <rPr>
        <b/>
        <sz val="12"/>
        <rFont val="Arial"/>
        <family val="2"/>
        <charset val="204"/>
      </rPr>
      <t xml:space="preserve">на сроки </t>
    </r>
    <r>
      <rPr>
        <sz val="12"/>
        <rFont val="Arial"/>
        <family val="2"/>
        <charset val="204"/>
      </rPr>
      <t xml:space="preserve">паспортизации и подтверждения соответствия ТР ТС (сертификация/декларация)  повышает трудозатраты и влечет за собой риск  несвоевременного предъявления в надзорные органы постановки на учет трубопроводов и регистрации ОПО.
</t>
    </r>
  </si>
  <si>
    <t>Электрооборудование 
РЗиА</t>
  </si>
  <si>
    <t>Обеспечение функционирования РЗиА</t>
  </si>
  <si>
    <t>1. Применение устаревшего решения по протоколам связи между устройствами РЗиА, что приводит к потере связи и ложному отключению оборудования</t>
  </si>
  <si>
    <t>1.1. Ошибка в процессе проектирования. Структура сети с большим количеством устройств определяет ее нестабильную работу. При нарушении работоспособности одного устройства происходит отказ всей сети.</t>
  </si>
  <si>
    <t>1.1.1 Применять стандарт протокола МЭК61850.</t>
  </si>
  <si>
    <t>Внести данное требование в стандартах предприятия.
Проводить контроль выполнения требования на всех этапах внедрения.</t>
  </si>
  <si>
    <t>1.1.2 Проводить испытания сети на устойчивость до выхода на эксплуатационный режим.</t>
  </si>
  <si>
    <t>на этапе календарно-сетевого планирования ПНР</t>
  </si>
  <si>
    <t>1.1.3 При исчезновении связи выводить сигнал о неисправности оборудования, для оперативного его устранения, а не на отключение.</t>
  </si>
  <si>
    <t>На этапе разработки РД, ПД.</t>
  </si>
  <si>
    <t>1.1.5 Микропроцессорные терминалы должны находиться в одной кольцевой сети, а цифровые сигналы получать путем GOOSE сообщений. Использовать стандарты пакетной передачи сигналов.</t>
  </si>
  <si>
    <t>2. В РУ-10 кВ проектом не были предусмотрены Логическая Защита Шин (ЛЗШ) и Устройство Резервирования Отказа Выключателя (УРОВ), что могло привести к большим масштабам повреждениям электрооборудования при КЗ</t>
  </si>
  <si>
    <t>2.1. Требования наличия ЛЗШ и УРОВ не включены в обязательные требования технических спецификаций.</t>
  </si>
  <si>
    <r>
      <t xml:space="preserve">2.1.1 Включить в технические спецификации требования по наличию УРОВ и ЛЗШ. Защиты ЗДЗ, ЛЗШ, УРОВ должны выводиться ключами. 
</t>
    </r>
    <r>
      <rPr>
        <b/>
        <sz val="14"/>
        <color rgb="FFFF0000"/>
        <rFont val="Arial"/>
        <family val="2"/>
        <charset val="204"/>
      </rPr>
      <t/>
    </r>
  </si>
  <si>
    <t>Прописать данное требование в стандартах предприятия.
Проводить контроль выполнения требования на всех этапах внедрения.</t>
  </si>
  <si>
    <t xml:space="preserve">2.2. Ошибки в процессе проектирования. </t>
  </si>
  <si>
    <t>2.2.1. При проектировании в обязательном порядке согласовывать перечень защит, автоматики и выбор устройств защиты со службой РЗА</t>
  </si>
  <si>
    <t>3. Отсутствие резервирования по цепям оперативного тока в РУ-10кВ, что не позволяет полностью выводить ИБП из работы для ТО</t>
  </si>
  <si>
    <t>3.1. Ошибки в процессе проектирования. Отсутствует возможность резервирования цепей напряжения и оперативного тока с использованием ключей перевода.</t>
  </si>
  <si>
    <t>3.1.1. В процессе проектирования учитывать возможность и необходимость перевода потребителей особой группы на резервный источник для проведения планового технического обслуживания.</t>
  </si>
  <si>
    <t>3.2.1 При проектировании в обязательном порядке согласовывать перечень защит, автоматики и выбор устройств защиты со службой РЗА. Цепи должны питаться от разных ИБП (Двух УОТ) для возможности вывода в ремонт одного из них.</t>
  </si>
  <si>
    <t>4. Некорректная работа промежуточных реле, ложные срабатывания и т.д.</t>
  </si>
  <si>
    <t>4.1. Поставка производителем оборудования некачественных комплектующих.</t>
  </si>
  <si>
    <t>4.1.1. Реле необходимо проверять на приемке оборудования минимальное напряжения срабатывания должно быть не ниже 0,65Uном.</t>
  </si>
  <si>
    <t>На этапе инспекционного контроля на заводе изготовителе.</t>
  </si>
  <si>
    <t>4.2. Применение неэкранированного кабеля в цепях вторичной коммутации.</t>
  </si>
  <si>
    <t>4.2.1. Применение экранированных кабелей в цепях вторичной коммутации обязательно.</t>
  </si>
  <si>
    <t>На этапе формирования ТЗ. При разработке РД, ПД.</t>
  </si>
  <si>
    <t>4.3. Применение системы переменного оперативного тока в цепях РЗиА.</t>
  </si>
  <si>
    <t>4.3.1. Применять систему постоянного оперативного тока. Исключить применение переменного тока в цепях РЗиА.</t>
  </si>
  <si>
    <t>4.4. Применение медных кабелей в цепях РЗиА при длинах свыше 1 км.</t>
  </si>
  <si>
    <t>4.4.1. При длинах кабеля свыше 1 км, применять оптические линии связи.</t>
  </si>
  <si>
    <t>5. Установленные БАВР (быстродействующий автоматический ввод резерва) не конфигурировались под проект, уставки БАВР выставлены неправильно</t>
  </si>
  <si>
    <t>5.1. Ошибки в процессе проектирования. БАВР не подбирался по схему сети.</t>
  </si>
  <si>
    <t>1 При проектировании в обязательном порядке согласовывать перечень защит, автоматики и выбор устройств защиты со службой РЗА.</t>
  </si>
  <si>
    <t>5.2. Не рассчитывались уставки  БАВР.</t>
  </si>
  <si>
    <t>2 Контролировать наличие расчета уставок, с согласованием службой РЗиА.</t>
  </si>
  <si>
    <t>5.3. Применены не быстродействующие выключатели 10кВ.</t>
  </si>
  <si>
    <t>3 Для БАВР обязательны к применению быстродействующие выключатели, даже если это будет не комплектная поставка.</t>
  </si>
  <si>
    <t>Электрооборудование 
Распределительные устройства</t>
  </si>
  <si>
    <t>Обеспечение функционирования распределительных устройств</t>
  </si>
  <si>
    <t>1. На ПС ПП тит.57000 не был предусмотрен секционный разъединитель, данное отступление по каким-то причинам было согласовано ИТД</t>
  </si>
  <si>
    <t>1.1. Отсутствовал контроль за выполнением требований опросный листов и технических спецификаций.</t>
  </si>
  <si>
    <t xml:space="preserve">
1.1.1 В процессе проверки проектной документации акцентировать внимание на технические решения в части установки секционных коммутационных устройств.</t>
  </si>
  <si>
    <t>1.2. Отсутствовал контроль в процессе проверки РКД со стороны эксплуатирующей службы.</t>
  </si>
  <si>
    <t>1.2.1. В процессе проверки РКД должны принимать участие специалисты (заказчика) эксплуатирующей службы.</t>
  </si>
  <si>
    <t xml:space="preserve">2. На производстве Пиролиза произошло 3 случая выгорания ячеек 0,69кВ из-за короткого замыкания в выкатном модуле. </t>
  </si>
  <si>
    <t xml:space="preserve">2.1. Низкое качество изготавливаемого оборудования - недостаточная диэлектрическая прочность элементов выкатных ячеек низковольтных комплектных устройств конструктива OKKEN Schneider Electric
</t>
  </si>
  <si>
    <t>2.1.1  В планы контроля качества на заводе-изготовителе включать разборку по требованию заказчика любого элемента распредустройства, проведение дополнительных испытаний оборудования повышенным напряжением;</t>
  </si>
  <si>
    <t xml:space="preserve">2.1.2 В случае выхода из строя оборудования в процессе ПНР не продолжать работы на аналогичном до определения причин выхода из строя. </t>
  </si>
  <si>
    <t>2.1.3 Непосредственно перед первичной подачей напряжения осуществлять проведение измерения сопротивления изоляции оборудования и проверку целостности силовых цепей.</t>
  </si>
  <si>
    <t xml:space="preserve">2.1.4 Запретить проведение первичных пусков на электрооборудовании без представителей цеха электроснабжения и представителей EP-Подрядчика.
</t>
  </si>
  <si>
    <t xml:space="preserve">3. В договор на комплектную поставку оборудования (вентиляционного, электрообогрева и др.) не включены технические требования 9000х спецификации Производитель оборудования  изготовил менее безопасное и менее надежное щитовое оборудование с характеристиками хуже чем описаны в ТТ на электрооборудование. </t>
  </si>
  <si>
    <t>3.1.  Проектная организация при формировании ОЛ (далее ОЛ) на поставку комплектного оборудования  не включила  технические требования 9000х спецификаций по  направлениям ОГМетр, ОГЭнер, ОГМех.</t>
  </si>
  <si>
    <t>3.1.1. Разработать унифицированный опросный лист включающий в себя требования технических спецификаций 9000х.</t>
  </si>
  <si>
    <t>На этапе формирования ОЛ. При разработке РД, ПД.</t>
  </si>
  <si>
    <t>3.2. Сформированные ОЛ на оборудование не в полном объеме  направлялись проектной организацией на рассмотрение в ОБ.</t>
  </si>
  <si>
    <t xml:space="preserve">3.2.1. ОБ по направлениям согласовывать ОЛ. </t>
  </si>
  <si>
    <t xml:space="preserve">На этапе проверки ОЛ </t>
  </si>
  <si>
    <t>3.2.2. Не направлять в закупку оборудование без согласования ОЛ со стороны  ОБ по направлениям.</t>
  </si>
  <si>
    <t>3.2.3 Во всех тендерах участвовать заказчику</t>
  </si>
  <si>
    <t>Электрооборудование 
ЧРП, УПП</t>
  </si>
  <si>
    <t>Обеспечение функционирования ЧРП, УПП</t>
  </si>
  <si>
    <t>1. Наличие статуса "Ready" для пуска главного электродвигателя Экструдера без собранной схемы гранулятора.</t>
  </si>
  <si>
    <t>1.1. Ошибки в процессе проектирования  блокировок системы управления экструдером. Наличие сигнала готовности экструдера к пуску при наличия неисправности/неготовности вспомогательных технологических систем.</t>
  </si>
  <si>
    <t>1.1.1 На стадии проектирования анализировать схемы взаимоблокировок электрооборудования агрегата в комплексе.</t>
  </si>
  <si>
    <t>1.1.2 В процессе ПНР проводить испытание всей системы в комплексе, с имитацией всех возможных неисправностей.</t>
  </si>
  <si>
    <t>В процессе проведения ПНР</t>
  </si>
  <si>
    <t>Электрооборудование 
 ИБП</t>
  </si>
  <si>
    <t>Обеспечение функционирования ИБП</t>
  </si>
  <si>
    <t>1. Ненадежная схема UPS Vertiv РУ-10кВ ПС Пиролиза</t>
  </si>
  <si>
    <t>1.1. Снижение надежности электроснабжения особой группы потребителей в процессе применения выходного стабилизатора напряжения.</t>
  </si>
  <si>
    <t xml:space="preserve">1.1.1 Прописать в требования спецификаций исключение данного стабилизатора, учитывать при выборе ИБП. </t>
  </si>
  <si>
    <t>При разработке РД, ПД., РКД.</t>
  </si>
  <si>
    <t>При разработке РД, ПД</t>
  </si>
  <si>
    <t>Электрооборудование 
Кабельные линии</t>
  </si>
  <si>
    <t xml:space="preserve">Обеспечение надежного функционирования сетей электроснабжения 
</t>
  </si>
  <si>
    <t>1. Не соблюдение требований при установке кабельных муфт Некачественный монтаж.</t>
  </si>
  <si>
    <t>1.1. При монтаже кабельных муфт подрядными организациями допущены многочисленные нарушения при установке муфт. После проведения визуального осмотра и последующего вскрытия кабельных муфт с привлечением завода изготовителя, выявлены критические ошибки при их установке, непозволяющие эксплуатировать установленные кабельные муфты</t>
  </si>
  <si>
    <t xml:space="preserve">1.1.1. Контроль соблюдения технологии монтажа. </t>
  </si>
  <si>
    <t>В процессе проведения СМР</t>
  </si>
  <si>
    <t>1.1.2 Привлечение квалифицированного персонала, имеющего соответствующие сертификаты от заводов изготовителей кабельных муфт, шеф-надзор со стороны завода изготовителя кабельных муфт</t>
  </si>
  <si>
    <t>ДУС / ДМТОиЛ / Контрактное управление</t>
  </si>
  <si>
    <t>1.1.3 Включить в объем ПНР проведение испытаний методом частичных разрядов после монтажа муфт.</t>
  </si>
  <si>
    <t>2. При строительстве КЛ-35 кВ и КЛ-110 кВ применен кабель типа ПвПу2г и ПвП2г, производства Эстралин, имеющий горючую изоляцию и предназначенный для прокладке его в земле.</t>
  </si>
  <si>
    <t>2.1. Отсутствие опыта проектирования и монтажа КЛ 35 кВ и выше.</t>
  </si>
  <si>
    <t>2.1.1 Применять на проекте кабель с изоляцией не ниже НГ-LS.</t>
  </si>
  <si>
    <t>2.1.2. Проверять наличие сертификата пожарной безопасности на кабель.</t>
  </si>
  <si>
    <t>В процессе тендерных процедур</t>
  </si>
  <si>
    <t>2.1.3 Включить требования НТД при проектировании КЛ:
- ПУЭ (изд7), Раздел 2 п.2.3.40;
- СТО 56947007-29.240.10.028-2009, п.6.2.3;
- СТО 56947007-29.240.10.248-2017, п.9.2.2;
- ФЕДЕРАЛЬНЫЙ ЗАКОН №123-ФЗ, статья 82 п.8, статья 145, 146;
- Постановление Правительства РФ №241 от 17.03.2009г.
- ГОСТ 31 565-2012 п.5.3, 5.4, 5.5, 6.</t>
  </si>
  <si>
    <t>3. Высота кабельных отсеков РУ-10; 0,69; 0,4кВ не соответствует применяемым габаритам кабельной проводниковой продукции и муфтам</t>
  </si>
  <si>
    <t>3.1. При проектировании распределительных устройств не учитывались габаритные размеры кабельных муфт подключаемых кабелей.</t>
  </si>
  <si>
    <t>3.1.1  Учесть при проектировании высоту кабельных отсеков в зависимости от применяемого кабеля и кабельных муфт.</t>
  </si>
  <si>
    <t>При разработке РД, ПД.</t>
  </si>
  <si>
    <t>4. Неверная прокладка вторичных и силовых кабелей, переполнение кабельных лотков</t>
  </si>
  <si>
    <t>4.1. Ошибки в процессе параллельного проектирования. Не просчитывалась наполняемость кабеленесущих конструкций (лотков) в процессе проектирования смежных титулов.</t>
  </si>
  <si>
    <t>4.1.1 Вести контроль за заполняемостью лотков в процессе проектирования.</t>
  </si>
  <si>
    <t xml:space="preserve">4.1.2 Учитывать при рассмотрении рабочей документации совместную прокладку КЛ смежных титулов. </t>
  </si>
  <si>
    <t>4.1.3 При проектировании в обязательном порядке согласовывать кабельные лотки и их наполняемость с ДУС</t>
  </si>
  <si>
    <t>При разработке РД, ПД.
В процессе СМР.</t>
  </si>
  <si>
    <t>Электрооборудование 
Электродвигатели</t>
  </si>
  <si>
    <t>Обеспечение функционирования ЭД</t>
  </si>
  <si>
    <t>1. Системы возбуждения СД экструдеров запитаны с одной секции распределительного устройства низкого напряжения. СД не имеют опцию "форсировка возбуждения"</t>
  </si>
  <si>
    <t xml:space="preserve">1.1. Ошибка в процессе проектирования. Системы возбуждения синхронных электродвигателей экструдеров запитаны с одной секций РУ. При возникновении каких-либо провалов напряжения  будут останавливаться все электродвигатели. </t>
  </si>
  <si>
    <t xml:space="preserve">1.1.1 В процессе проектирования более качественно и детально прорабатывать вопросы электроснабжения главных технологических позиций; </t>
  </si>
  <si>
    <t xml:space="preserve">1.1.2 Осуществлять контроль в процессе проверки технических решений (РД) по подключению системы возбуждения СД. </t>
  </si>
  <si>
    <t>При проверке РД, ПД.</t>
  </si>
  <si>
    <t>1.2. Отсутствие данного требования в ОЛ и технических спецификациях.</t>
  </si>
  <si>
    <t>1.2.1 При составлении опросных листов для систем возбуждения СД указывать о необходимости наличия опции "Форсировка возбуждения"</t>
  </si>
  <si>
    <t>На этапе формирования ТЗ. 
На этапе формирования ОЛ.</t>
  </si>
  <si>
    <t>Обеспечение функционирования системы ОВКВ</t>
  </si>
  <si>
    <t>1.1.1. Повышение уровня приоритета системы ОВКВ, контроль за готовностью системы до пуска технологических позиций</t>
  </si>
  <si>
    <t xml:space="preserve">На этапе календарного планирования </t>
  </si>
  <si>
    <t>1.2. Поздняя выдача проектной документации</t>
  </si>
  <si>
    <t>1.2.1. Проводить контроль за стадиями выдачи проектной документации.</t>
  </si>
  <si>
    <t>1.3.1. Контроль за организацией поставок комплектующих систем ОВКВ. Ускорение и Приоритезация закупок.</t>
  </si>
  <si>
    <t xml:space="preserve">1.4.1. В процессе выбора проектировщика, давать предпочтение организациям специализирующимся на проектировании систем ОВКВ. </t>
  </si>
  <si>
    <t xml:space="preserve">1.5.1. В процессе выбора подрядчика, давать предпочтение организациям специализирующимся на монтаже систем ОВКВ. </t>
  </si>
  <si>
    <t>1.6. Некачественная подготовка разрешительной и исполнительной документации пусконаладочными организациями.</t>
  </si>
  <si>
    <t>1.6.1. Включать в договора: требования соблюдения положений ПТЭ ТЭУ по проведению ПНР на системах ОВКВ, а так же перечень выдаваемой документации по результатам ПНР.</t>
  </si>
  <si>
    <t xml:space="preserve">Обеспечение надежности работы системы электроснабжения </t>
  </si>
  <si>
    <t>1. Нулевое значение мощности в акте согласования аварийной и технологической брони предприятия (ТиАБ) с ФСК, согласно ПП РФ № 1096 от 17.09.2018 г.</t>
  </si>
  <si>
    <t>1.1. Нулевое значение мощности аварийной и технологической брони в технических условиях на технологическое присоединение к электрическим сетям ОАО "ФСК УЭС"</t>
  </si>
  <si>
    <t>1.1.1 Указывать величину аварийной и технологической брони в заявке на технологическое присоединение.</t>
  </si>
  <si>
    <t>На этапе формирования ТЗ. На этапе формирования заявки на технологическое присоединение.</t>
  </si>
  <si>
    <t>1.1.2 Контролировать наличие аварийной и технологической брони, обеспечиваемой сетевой организацией, а не заявителем, в технических условиях на технологическое присоединение к электрическим сетям.</t>
  </si>
  <si>
    <t>При получении технических условий на технологическое присоединение</t>
  </si>
  <si>
    <t>1.1.3 В ТЗ на проектирование указывать необходимость разработки раздела по определению ТиАБ.</t>
  </si>
  <si>
    <t>При разработке ПД.</t>
  </si>
  <si>
    <t>2. Отсутствие проверки устойчивости системы электроснабжения на стадии ПД/Внестадийной работы и на этапе РД.</t>
  </si>
  <si>
    <t xml:space="preserve">
2.1. Не корректное подключение трансформатора 2Т ГПП-1,2 к шинам 110 кВ ПС 500 кВ ЗапСиб.
</t>
  </si>
  <si>
    <t>2.1.1. Применить иные схемы подключения трансформаторов с требуемой надежностью электроснабжения, перераспределением нагрузки</t>
  </si>
  <si>
    <t>2.2. Не равномерное распределение нагрузки между ГПП-1 и ГПП-2, а также между транформаторами на ГПП.</t>
  </si>
  <si>
    <t>2.2.1. Генпроектировщику вести контроль проектных решений ЕР-подрядчиков.</t>
  </si>
  <si>
    <t xml:space="preserve"> При разработке РД, ПД.</t>
  </si>
  <si>
    <t>2.3. Не выполнены на этапе проектирования расчеты устойчивости работы динамического оборудования.</t>
  </si>
  <si>
    <t>2.3.1. Выполнить силами специализированной организации расчет устойчивости в несколько этапов.</t>
  </si>
  <si>
    <t>2.4. Не реализована единая система регистрации аварийных событий.</t>
  </si>
  <si>
    <t xml:space="preserve">2.4.1. Предусмотреть проектом единую автономную систему регистрации аварийных событий. 
</t>
  </si>
  <si>
    <t xml:space="preserve">3. Представителями ИТД согласовано много отступлений от проектных спецификаций и требований СИБУРа. Информация о согласованных отступлений не доведена до операционного блока. </t>
  </si>
  <si>
    <t>3.1 В процессе согласования технических решений было согласовано много отступлений от технических спецификаций и требований Сибур, данные согласования не регистрировались и не были доведены до ОБ.</t>
  </si>
  <si>
    <t>Проектирование / СМР / ППНР / ПНР</t>
  </si>
  <si>
    <t xml:space="preserve">3.1.1 Блок ИТД должен вести единый реестр всех отступлений от требований спецификаций. </t>
  </si>
  <si>
    <t>От формирования ТЗ до завершения проекта</t>
  </si>
  <si>
    <t>3.1.2 Реестр должен находиться в свободном доступе.</t>
  </si>
  <si>
    <t>3.1.3 Представители ИТД должны оставаться на проекте до выхода производства на эксплуатационный режим.</t>
  </si>
  <si>
    <t>Защитные козырьки</t>
  </si>
  <si>
    <t>Обеспечение безопасности при эксплуатации зданий и сооружений</t>
  </si>
  <si>
    <t>1. Не установлены защитные козырьки над входными дверями и в местах выхода КЛ, токопроводов из здания, приводящие к повреждению КЛ и обрушениям эстакады.</t>
  </si>
  <si>
    <t xml:space="preserve">1.1 В процессе проектирования не были учтены мероприятия по защите кабельных линий и конструкций в местах воздействия снеговой нагрузки и вводов в здания. 
</t>
  </si>
  <si>
    <t>1.1.1 В процессе проектирования разработать мероприятия по предотвращению воздействия снеговой нагрузки: проектировать защитные козырьки, располагать эстакады в зонах с отсутствием снеговой нагрузки.</t>
  </si>
  <si>
    <t>1. Проектом ЗСНХ не проработана стыковка зон проектирования ЕР подрядчиков, НИПИГАЗ между ГПП и РП 10 кВ в части релейной защиты и автоматики (логика работы дуговой защиты, оперативная блокировка разъединителей)</t>
  </si>
  <si>
    <t>1.1 Решения по релейной защите и автоматике не рассматриваются комплексно, только в рамках отдельного титула.</t>
  </si>
  <si>
    <t>1.1.1 Решения по РЗиА рассматривать комплексно для всего завода в целом.</t>
  </si>
  <si>
    <t>1.2 Не достаточный контроль проектирования интерфейсов со стороны ген. проектировщика.</t>
  </si>
  <si>
    <t>1.2.1 Усилить контроль интерфейсов со стороны ген. Проектировщика</t>
  </si>
  <si>
    <t xml:space="preserve">
1.3 Не выполнен комплексный расчет уставок РЗА, не обеспечена селективность работы РЗА. </t>
  </si>
  <si>
    <t xml:space="preserve">1.3.1 Расчет уставок выполнять комплексно для всего завода в целом. </t>
  </si>
  <si>
    <t xml:space="preserve">2. В целях беспрепятственного получения разрешений Ростехнадзора на энергоустановки (электросетевого и теплового хозяйства) на отдельно готовые ПС, РП, ТП, здания, котельные и ИТП необходимы чёткие указания в проекте о необходимости ПНР и этапности включения. </t>
  </si>
  <si>
    <t xml:space="preserve">2.1 Отсутствие необходимого раздела в проекте. </t>
  </si>
  <si>
    <t>2.1.1 На этапе проектирования указать в пояснительной записке необходимость проведение ПНР на энергоустановках, а так же предварительную этапность включения энергоустановок в целях ПНР и полевого оборудование.                                                 1.2 Предусмотреть в ПЗ проекта раздел аналогичный с разделом 2.5 ПЗ ПД по ЗСНХ 2358-(ЗС-2.К2)-7000-ПЗ</t>
  </si>
  <si>
    <t>3. Отсутствие контроля за выполнением ТУ со стороны ФСК в части выполнения обязательств договора ТП при  строительстве электросетевых объектов</t>
  </si>
  <si>
    <t xml:space="preserve">3.1 Отсутствие согласования и контроля за реализацией решений в рамках технологического присоединения, что могло привести к увеличению его стоимости.
</t>
  </si>
  <si>
    <t>3.1.1 Выполнять контроль процесса проектирования и согласования решений по объектам внешнего электроснабжения в рамках технологического присоединения, в соответствии с выданными ТУ.</t>
  </si>
  <si>
    <t>При разработке РД, ПД. СМР, ПНР.</t>
  </si>
  <si>
    <t>3.2 Отставание СМР</t>
  </si>
  <si>
    <t>3.2.1 Контроль за СМР и ПНР</t>
  </si>
  <si>
    <t>В процессе СМР, ПНР</t>
  </si>
  <si>
    <t>Linde/Technip/SE</t>
  </si>
  <si>
    <t>4. Не выполнение ШЭ договоренностей по вопросам поставки повреждённого оборудования и постоянного присутствия на площадке специалистов ШЭ. Длительное время реагирования на запросы. Использование ШЭ любых возможностей для получения  дополнительных денежных средств от компании Сибур.</t>
  </si>
  <si>
    <t>4.1 Низкое качество изготавливаемого оборудования</t>
  </si>
  <si>
    <t>4.1.1  В планы контроля качества на заводе-изготовителе включать разборку по требованию заказчика любого элемента распредустройства, проведение дополнительных испытаний оборудования из перечня типовых (не рутинных).</t>
  </si>
  <si>
    <t xml:space="preserve">
4.2 Длительные сроки реагирования на запросы Заказчика</t>
  </si>
  <si>
    <t xml:space="preserve">
4.2.1 Включать в контракты на поставку оборудования более жесткие сроки (7 дней) по определению причин выхода из строя оборудования и именно на площадке – без вывоза на завод-изготовитель, с приездом на площадку строительства необходимых экспертов вендора для расследования.
</t>
  </si>
  <si>
    <t>АСДУЭ</t>
  </si>
  <si>
    <t>Обеспечению функционирования  АСДУЭ</t>
  </si>
  <si>
    <t>1. Слабо проработан вопрос интеграции систем (интеграция с ТРДУ, МЭС ФСК. Интеграция со смежными системами: система ЧР, система диагностики силовых трансформаторов и т.д.). Отсутствие превентивной диагностики электрооборудования.</t>
  </si>
  <si>
    <t>1.1 Слабая проработка при предпроектном обследовании</t>
  </si>
  <si>
    <t>1.1.1 Необходима детальная проработка, в т.ч. Учитывая опыт сетевых и промышленных предприятий, а так же международный опыт.</t>
  </si>
  <si>
    <t>1.2 Отсутствие проработки вопросов при проектировании, подготовке РД (в частности отсутствие должной информации в пояснительных записках)</t>
  </si>
  <si>
    <t>1.2.1 Необходима детальная проработка, в т.ч. Учитывая опыт сетевых и промышленных предприятий, а так же международный опыт.</t>
  </si>
  <si>
    <t>1.3 В процессе проектирования не была предусмотрена превентивная диагностика оборудования.</t>
  </si>
  <si>
    <t xml:space="preserve">
1.3.1 На этапе проектирования разрабатывать систему превентивной диагностики.
</t>
  </si>
  <si>
    <t>1. Не рациональный выбор оборудования РЗиА по обеспечению защиты сетей электроснабжения. В проекте применен терминал ДЗЛ КЛ 10 кВ с функциями ДЗЛ, КСЗ, ТЗНП, ТО, МТЗ и т.д, из которых используется лишь одна функция ДЗЛ.</t>
  </si>
  <si>
    <t>1.1 Не качественная проработка системы РЗиА в процессе проектирования.</t>
  </si>
  <si>
    <t xml:space="preserve">1.1.1 Применять терминалы защит с оптимальным функционалом. </t>
  </si>
  <si>
    <t>2. Сбои систем РЗиА  вследствие воздействия помех на каналы связи.</t>
  </si>
  <si>
    <t>2.1. Прокладка вторичных цепей РЗиА совместно с силовыми  кабелями, не используются цифровой способ пакетной передачи информации.</t>
  </si>
  <si>
    <t xml:space="preserve">2.1.1. Учесть необходимость контроля раздельной прокладки силовых и контрольных цепей при СМР. Использование протокола МЭК 61850. </t>
  </si>
  <si>
    <t>На этапе разработки ПД, СМР, при приемке</t>
  </si>
  <si>
    <t>3. Отсутствие возможности секционирования шинок напряжения при выводе из работы или неисправности ТН</t>
  </si>
  <si>
    <t>3.1 Не качественная проработка системы питания РЗиА в процессе проектирования.</t>
  </si>
  <si>
    <t>3.1.1 В процессе проектирования учесть секционирование питания цепей РЗиА.</t>
  </si>
  <si>
    <t>4. Позднее реагирование оперативного персонала при возникновении нештатных ситуаций. Указанное обстоятельство обусловлено отсутствием средств звуковой сигнализации в зданиях электроустановок.</t>
  </si>
  <si>
    <t>4.1 В существующих проектных решения в зданиях электроустановок отсутствует терминал/панель/шкаф центральной сигнализации, что приводит к позднему реагированию оперативного персонала при возникновении нештатных ситуаций</t>
  </si>
  <si>
    <t>4.1.1 В процессе предпроектной проработки, проектирования учесть необходимость терминала/панели/шкафа центральной сигнализации.</t>
  </si>
  <si>
    <t>5. Отсутствие связи цепей ОБР (оперативной блокировки разъединителей) в РУ-10кВ.</t>
  </si>
  <si>
    <t>5.1 На некоторых титулах ЗСНХ отсутствуют связи цепей ОБР в РУ-10 кВ, между РУ-10 кВ и ПС 110 кВ ГПП-1,2, что может привести к электротравме при производстве оперативных переключений</t>
  </si>
  <si>
    <t>5.1.1 Предусмотреть проектом связи цепей ОБР в РУ-10 кВ</t>
  </si>
  <si>
    <t>6. Длительный поиск поврежденного фидера при КЗ на землю и увеличение времени сбора и анализа осциллограмм аварийных событий</t>
  </si>
  <si>
    <t>6.1 Проектом не были  предусмотрены системы ОПФ и РАС, что приводило бы к длительному поиску поврежденного фидера при КЗ на землю и увеличенному времени сбора и анализа осциллограмм аварийных событий</t>
  </si>
  <si>
    <t>6.1.1 При проектировании предусмотреть системы ОПФ и РАС</t>
  </si>
  <si>
    <t>7. Применение проектом гибкого программного обеспечения LOGIPAM  для изменения логики терминалов защит Sepam привело к массовым неправильным действиям стандартных функций защит, в том числе отключению выключателей.</t>
  </si>
  <si>
    <t xml:space="preserve">7.1 При программировании логики при ПНР были допущены ошибки в создании логических цепочек, в связи с чем неправильно действовали защиты. </t>
  </si>
  <si>
    <t>7.1.1 Использовать стандартную логику защит терминалов Sepam для минимизации ошибок</t>
  </si>
  <si>
    <t>8. Риск выхода из строя трансформаторов при превышении температуры</t>
  </si>
  <si>
    <t xml:space="preserve">8.1 В существующих проектных решениях используется логика РЗиА по отключению только стороны НН при превышении температуры и не отключается сторона СН, что может привести к выходу из строя </t>
  </si>
  <si>
    <t>8.1.1 В процессе проектирования предусмотреть  отключение коммутационного аппарата на стороне СН.</t>
  </si>
  <si>
    <t>9. Отсутствие возможности проверки/тестирования систем ПАЗ и электроблокировок, когда ячейка РУ находиться в испытательном положении.</t>
  </si>
  <si>
    <t>9.1. В существующих поставках оборудования тестовый режим не был запараметрирован. При проведении ПНР обнаружено, что в ячейках РУ, где не реализована ПАЗ, проверки могут быть выполнены только с применением дополнительных манипуляций (вывод различных защит), в ячейках, где реализована ПАЗ, проведение тестового режима вообще не возможно.</t>
  </si>
  <si>
    <t>9.1.1 Проконтролировать наличие возможности проверки/тестирования процесса и электроблокировок выдвижных ячеек РУ на этапе изготовления оборудования и в процессе инспекционного контроля на заводе изготовителе.</t>
  </si>
  <si>
    <t>При разработке ПД, предусмотреть в спецификациях.</t>
  </si>
  <si>
    <t>10. При неисправности канала связи защита выводится и фидер остается только на не быстродействующей защите. Так как в терминалах ДЗЛ по умолчанию присутствует КСЗ (для функционирования последней необходима прокладка дополнительных цепей, не предусмотренных проектом, хотя аппаратное в терминалы заложены), то их необходимо также вводить, как резервные, им не нужен канал связи.</t>
  </si>
  <si>
    <t>10.1. Недостаточный уровень проработки при проектировании</t>
  </si>
  <si>
    <t>10.1.1. Учитывать все аппаратные возможности устройств РЗиА при проектировании</t>
  </si>
  <si>
    <t>ЛП</t>
  </si>
  <si>
    <t>11. При пуске экструдера происходит просадка напряжения и срабатывание реле контроля напряжения на отходящих присоединениях РУ-10 кВ, что приводит к отключениям вводов КТП логистической платформы.</t>
  </si>
  <si>
    <t xml:space="preserve">11.1. В процессе проектирования не корректно проведены расчеты уставок вводов КТП ЛП. </t>
  </si>
  <si>
    <t xml:space="preserve">11.1.1 В процессе расчета уставок учитывать просадки напряжения при пуске электроприводов большой мощности. </t>
  </si>
  <si>
    <t>Электрооборудование 
РУ-10кВ</t>
  </si>
  <si>
    <t>Качество применяемого оборудования и материалов</t>
  </si>
  <si>
    <t>1. При тестировании (Вкл/Откл) произошел выход из строя пружинного механизма ВВ-10кВ SE</t>
  </si>
  <si>
    <t>1.1.1. Уделить внимание выбору оборудования в части механической надежности моторно-пружинных приводов</t>
  </si>
  <si>
    <t>КиОК / ФОП / ДМТОиЛ</t>
  </si>
  <si>
    <t>На этапе закупки оборудования/контрактования, инспектирования</t>
  </si>
  <si>
    <t>Электрооборудование 
Разъединители 500, 110кВ</t>
  </si>
  <si>
    <t>2. Малый ресурс безотказной работы разъединителей 500, 110кВ, - проворот шлицов привода исполнительного механизма на валу, изгиб межполюсных тяг, выпадение из упоров поворотного вала</t>
  </si>
  <si>
    <t>2.1. Низкое качество оборудования</t>
  </si>
  <si>
    <t>2.1.1. Уделить внимание выбору оборудования в части механической надежности моторно-пружинных приводов</t>
  </si>
  <si>
    <t>Электрооборудование 
УКРМ</t>
  </si>
  <si>
    <t>3. Периодическое зависание моторно-пружинного привода УКРМ</t>
  </si>
  <si>
    <t>3.1. Механическая неисправность привода. Для восстановления работоспособности требуется разбор привода</t>
  </si>
  <si>
    <t>3.1.1. Уделить внимание выбору оборудования в части механической надежности моторно-пружинных приводов</t>
  </si>
  <si>
    <t>Электрооборудование ДГР</t>
  </si>
  <si>
    <t>4. Низкое качество ДГР и ТРДГР, срыв сроков поставки.</t>
  </si>
  <si>
    <t>4.1. Низкая квалификация поставщика\ изготовителя. Низкое качество оборудования.</t>
  </si>
  <si>
    <t xml:space="preserve">4.1.1. Включить ООО "Электромашиностроительный завод Урал" в список неблагонадежных изготовителей.                                                             </t>
  </si>
  <si>
    <t>4.1.2. Проводить аудиты заводов-изготовителей перед началом изготовления оборудования.</t>
  </si>
  <si>
    <t>5. Некачественное оборудование</t>
  </si>
  <si>
    <t>5.1. Большое количество производителей изготавливают некачественное оборудование, не имеют хорошей материальной базы и квалифицированного персонала. Выигрывают в конкурсах за счет низкой цены.</t>
  </si>
  <si>
    <t>5.1.1. Проводить аудиты инспектирования заводов-изготовителей</t>
  </si>
  <si>
    <t>На этапе закупки оборудования / контрактования, инспектирования</t>
  </si>
  <si>
    <t>Электрооборудование 
Электродвигатель</t>
  </si>
  <si>
    <t>6. При появлении люфта в подшипниковом узле, происходит заклинивание взрывозащищенного лабиринта электродвигателей Schorch</t>
  </si>
  <si>
    <t>6.1. Низкое качество подшипниковых узлов</t>
  </si>
  <si>
    <t>6.1.1. Включить Schorch в список неблагонадежных поставщиков.</t>
  </si>
  <si>
    <t>7. Разрушение покрытия полов  в коридорах зданий ПС-500, ГПП-1,2</t>
  </si>
  <si>
    <t>7.1. Низкое качество применяемых материалов</t>
  </si>
  <si>
    <t>7.1.1. Использовать материалы для напольного покрытия в ЭУ повышенной устойчивости к механическим воздействиям</t>
  </si>
  <si>
    <t>Электрооборудование 
 Системы электроснабжения</t>
  </si>
  <si>
    <t xml:space="preserve">Обеспечение надежной работы системы электроснабжения </t>
  </si>
  <si>
    <t>1. Электрооборудование ОЗХ поставлено не комплектно (разносортица)</t>
  </si>
  <si>
    <t>1.1. Электрооборудование распределительных сетей среднего и низкого напряжения ОЗХ проектировало и поставляло несколько десятков различных организаций, в рамках контрактов по поставке комплектных установок. Оборудование абсолютно разное по качеству, комплектации и производителям комплектующих.</t>
  </si>
  <si>
    <t>1.1.1. Заключать договора на поставку электрооборудования определенного титула с одной компанией поставщиком/изготовителем оборудования. Включать в договор СМР и ПНР, поставленного оборудования.</t>
  </si>
  <si>
    <t>На этапе формирования ТЗ. При разработке РД, ПД.
На этапе заключения договоров на поставку.</t>
  </si>
  <si>
    <t>2. Отсутствие внутренних технических требований и норм при проектировании сетей 6-750кВ.</t>
  </si>
  <si>
    <t>2.1. В настоящий момент в проекте применяется множество технических решений, материалов, методик не регламентированных действующими в РФ нормативно-техническими документами (к примеру требования к испытаниям кабельных линий из сшитого полиэтилена).</t>
  </si>
  <si>
    <t xml:space="preserve">2.1.1 Обратить внимание на опыт ПАО "Россети",  разработать по аналогии с последним собственные СТП и СТО, как пример НТП 35-750 кВ.
</t>
  </si>
  <si>
    <t xml:space="preserve">На этапе формирования ТЗ. 
ПД, РД, СМР, ПНР. </t>
  </si>
  <si>
    <t>Освещение</t>
  </si>
  <si>
    <t>3. При пуске главного экструдера гаснет рабочее освещение НУ/помещений</t>
  </si>
  <si>
    <t xml:space="preserve">3.1. Смонтированное светодиодное освещение не рассчитано на посадку напряжения.
</t>
  </si>
  <si>
    <t>3.1.1 При выборе осветительного оборудования давать предпочтение оборудованию с более надежными эксплуатационными характеристиками.</t>
  </si>
  <si>
    <t>На стадии проектирования
На стадии контрактования</t>
  </si>
  <si>
    <t>4. Отсутствие видеонаблюдения в электроустановках</t>
  </si>
  <si>
    <t>4.1 На стадии предпроектной проработки и проектирования не разрабатывалась система видеонаблюдения в электроустановках.</t>
  </si>
  <si>
    <t>4.1.1 На стадии формирования ТЗ и проектирования  внести требования по разработке системы видеонаблюдения.</t>
  </si>
  <si>
    <t>5. Проектом заложена недостаточная мощность сварочных постов ГПП</t>
  </si>
  <si>
    <t>5.1. Недостаточный уровень проработки при проектировании</t>
  </si>
  <si>
    <t>5.1.1. Предусмотреть ремонтную сеть достаточной мощности</t>
  </si>
  <si>
    <t>Электрооборудование 
Электроснабжение</t>
  </si>
  <si>
    <t>6. В ячейках РУ-10 кВ отсутствуют смотровые окна</t>
  </si>
  <si>
    <t>6.1. Недостаточный уровень проработки при проектировании</t>
  </si>
  <si>
    <t xml:space="preserve">6.1.1. Предусмотреть при выборе оборудования необходимость наличия смотровых окон </t>
  </si>
  <si>
    <t>Электрооборудование 
Трансформаторы</t>
  </si>
  <si>
    <t>Обеспечение надежного функционирования оборудования трансформаторных подстанций</t>
  </si>
  <si>
    <t>1. Повреждение катушек трансформаторов во время перемещения/транспортировки</t>
  </si>
  <si>
    <t xml:space="preserve">1.1 В процессе транспортировки смещены и повреждены верхние и нижние распорные клинья (фиксаторы) катушек трансформаторов Trihal. В следствии повреждена эпоксидная изоляция катушек трансформаторов. </t>
  </si>
  <si>
    <t>1.1.1 Предусмотреть дополнительные меры фиксации катушек трансформаторов перед началом транспортировки в адрес заказчика.
Включать в договор на поставку электрооборудования транспортировочные услуги до склада заказчика.</t>
  </si>
  <si>
    <t>Трансформаторы</t>
  </si>
  <si>
    <t>2. Отсутствует система кондиционирования трансформаторных камер подстанции ПП</t>
  </si>
  <si>
    <t>2.1 Проектом не предусмотрена система кондиционирования трансформаторных камер подстанции полипропилена.</t>
  </si>
  <si>
    <t>2.1.1 В ТЗ и проектных решениях предусмотреть систему кондиционирования трансформаторных камер.</t>
  </si>
  <si>
    <t>3. Низкое качество РПН (Хуамин) трансформаторов Сименс 110/10кВ</t>
  </si>
  <si>
    <t>3.1 Конструктивные недостатки РПН. Переток масла из основного бака трансформатора в бак РПН через уплотнительные резинки РПН трансформатора.</t>
  </si>
  <si>
    <t>3.1.1 Включить производителя/поставщика РПН (Хуамин) в список неблагонадежных поставщиков.</t>
  </si>
  <si>
    <t>На этапе закупки оборудования/контрактования</t>
  </si>
  <si>
    <t>4. Низкое качество указателей масла РУММ трансформаторов Сименс 110/10кВ</t>
  </si>
  <si>
    <t>4.1 Конструктивные недостатки указателей масла РУММ. Отказ в работе, индикация  показаний не соответствует действительности.</t>
  </si>
  <si>
    <t>4.1.1 Включить данного производителя/поставщика в список неблагонадежных поставщиков.</t>
  </si>
  <si>
    <t>Маслоуловители</t>
  </si>
  <si>
    <t>1. Низкое качество монтажных работ
Заполнение маслоприемных ёмкостей грунтовыми водами в связи с нарушением герметизации маслоприемных каналов и ёмкостей на ЦРП-500, ГПП-1, ГПП-2</t>
  </si>
  <si>
    <t xml:space="preserve">1.1. Низкое качество монтажных работ. </t>
  </si>
  <si>
    <t>1.1.1. Уделить внимание со стороны Заказчика при проведении и приемки скрытых работ</t>
  </si>
  <si>
    <t>При проведении СМР, приемке</t>
  </si>
  <si>
    <t>Электрооборудование 
 Экструдеры</t>
  </si>
  <si>
    <t>1. Выход из строя УПП Solcon</t>
  </si>
  <si>
    <t>1.1. Во время пробных пусков главного электродвигателя экструдера вышел из строя силовой тиристорный блок. Коренных причин выхода из строя оборудования завод изготовитель не предоставил.</t>
  </si>
  <si>
    <t>1.1.1 Включить производителя/поставщика УПП Solcon в список неблагонадежных поставщиков.</t>
  </si>
  <si>
    <t xml:space="preserve">Электрооборудование ЧРП, УПП, ИБП. </t>
  </si>
  <si>
    <t xml:space="preserve">5. Большое  тепловыделение ЧРП, УПП, ИБП. </t>
  </si>
  <si>
    <t>2.1 Большое  тепловыделение ЧРП, УПП, ИБП. Большое тепловыделение негативно сказывается на работе смежного оборудования</t>
  </si>
  <si>
    <t xml:space="preserve">5.1.1 ЧРП, УПП, ИБП по возможности необходимо размещать в отдельных помещениях от РУ-0,69/0,4 кВ.  </t>
  </si>
  <si>
    <t>Электрооборудование 
Кабеленесущие системы</t>
  </si>
  <si>
    <t>Обеспечение надежной и безопасной эксплуатации кабельных эстакад и  кабеленесущих систем</t>
  </si>
  <si>
    <t>1. Не предусмотрены самозакрывающиеся люки в местах подъема на эстакады КЛ-110 кВ, самооткрывающиеся изнутри и ключом снаружи.</t>
  </si>
  <si>
    <t>1.1. Недостаточный уровень проработки при проектировании</t>
  </si>
  <si>
    <t>1.1.1.  Предусмотреть самозапирающиеся замки в люках эстакады с возможностью безключевого открытия изнутри</t>
  </si>
  <si>
    <t>2. Не предусмотрена сигнализация на люках подъёма на эстакады</t>
  </si>
  <si>
    <t>2.1. Недостаточный уровень проработки при проектировании</t>
  </si>
  <si>
    <t>2.1.1.  Предусмотреть самозапирающиеся замки в люках эстакады с возможностью безключевого открытия изнутри</t>
  </si>
  <si>
    <t>3. Конструкция люков крайне не удачная, требует открытия люка, находясь под ним, стоя на вертикальной лестнице. Вес люков очень большой, в связи с чем требует для открывания усилия обеих рук, к тому же необходимо открытие замка, - как следствие велик риск падения с лестницы.</t>
  </si>
  <si>
    <t>3.1. Недостаточный уровень проработки при проектировании</t>
  </si>
  <si>
    <t>3.1.1.  Предусмотреть в эстакаде боковые входные двери и подъемные лестницы к ним с горизонтальными опорными конструкциями непосредственно у дверей, чтобы исключить необходимость в чрезмерных усилиях при открывании и митигировать риски падения работников</t>
  </si>
  <si>
    <t>4. Сетчатые полы для передвижения в кабельной эстакаде предусмотрены не на всей ее площади, только лишь узкой полосой.  В связи с чем, велик риск падения работника с эстакады, если оступиться.</t>
  </si>
  <si>
    <t>4.1. Недостаточный уровень проработки при проектировании</t>
  </si>
  <si>
    <t>4.1.1. Предусмотреть сетчатые полы на всей площади эстакад</t>
  </si>
  <si>
    <t>5. Деформация кабелей 110кВ, опрокидывание  с консолей кабельных конструкций в следствие температурных изменений.</t>
  </si>
  <si>
    <t>5.1.1 В процессе проектирования учитывать температурные компенсации.</t>
  </si>
  <si>
    <t>6. Предусмотренные проектом металлические лотки не имеют надежного крепления крышек (крышки срывает ветром) и не соответствуют НТД (ЦРП-500, ГПП-1, ГПП-2)</t>
  </si>
  <si>
    <t xml:space="preserve">6.1 В процессе проектирования были предусмотрены лотки, не имеющие надежного крепления крышки. </t>
  </si>
  <si>
    <t>6.1.1 При проектировании применять лотковые кабеленесущие системы с надежными фиксаторами крышек.</t>
  </si>
  <si>
    <t>На этапе проведения тендерных процедур</t>
  </si>
  <si>
    <t xml:space="preserve">СМР </t>
  </si>
  <si>
    <t>Рациональное использование материалов/ресурсов</t>
  </si>
  <si>
    <t>1.1. Кабельная продукция, поступающая на площадку, не имеет привязки к конкретным проектным решениям. Ввиду вышесказанного, кабели применяли для монтажа одних систем, не учитывая длины поступающих материалов, имея по итогу обрезки.  Для других - обнаружена нехватка длины поступающих материалов и понадобилась допоставка материалов.</t>
  </si>
  <si>
    <t>1.1.1. В кабельных журналах рабочей документации отрезкам кабелей необходимо присвоить номера, которые будут отображены непосредственно на барабанах.</t>
  </si>
  <si>
    <t>2. При проектировании не учитывались требования по созданию системы технического учёта энергоресурсов</t>
  </si>
  <si>
    <t>2.1. В проекте не учтена необходимость в техническом учете энергоресурсов. Выявление потерь требует дополнительного обследования</t>
  </si>
  <si>
    <t>2.1.1. Учесть необходимость системы технического учета ресурсов</t>
  </si>
  <si>
    <t xml:space="preserve">Рациональное размещение оборудования </t>
  </si>
  <si>
    <t>1. Проектом не предусмотрены площадки для возможности обслуживания электродвигателей установленных выше нулевой отметки.</t>
  </si>
  <si>
    <t xml:space="preserve">1.1.1. Учитывать при размещении оборудования местные условия в целях рационального использования ресурсов, удобства обслуживания;      </t>
  </si>
  <si>
    <t>Система пожаротушения</t>
  </si>
  <si>
    <t>2. Проектом не предусмотрены   площадки для обслуживания и регулировки/управления лафетными стволами системы орошения автотрансформаторов.</t>
  </si>
  <si>
    <t xml:space="preserve">2.1.1. Учитывать при размещении оборудования местные условия в целях рационального использования ресурсов, удобства обслуживания;      </t>
  </si>
  <si>
    <t>3. Взрывозащищенные панели управления электрообогревом технологического оборудования размещены снаружи зданий. Указанный недостаток обусловлен потерями мощности на обогрев самих шкафов управления в зимний период. Вместе с тем, особенности конструктива доставляют затруднения при обслуживании в период низких температур (необходимо открутить большое количество болтов, чтобы вскрыть корпус).</t>
  </si>
  <si>
    <t xml:space="preserve">3.1.1. Учитывать при размещении оборудования местные условия в целях рационального использования ресурсов, удобства обслуживания;      </t>
  </si>
  <si>
    <t>4. Инженерные конструкции для ввода КЛ-35 кВ в трансформаторы (ТСН 35/0,4 кВ) выполнены сбоку, загораживают проход для оперативного персонала</t>
  </si>
  <si>
    <t>4.1. Инженерные конструкции для ввода КЛ-35 кВ в трансформаторы (ТСН 35/0,4 кВ) выполнены сбоку, загораживают проход для оперативного персонала</t>
  </si>
  <si>
    <t xml:space="preserve">4.1.1. Учитывать при размещении оборудования местные условия в целях рационального использования ресурсов, удобства обслуживания;                                                                                                          </t>
  </si>
  <si>
    <t>5. Доступ для обслуживания шкафов на территории ОРУ-500 затруднен, проектным решением предусмотрено вставать на решётки, устанавливаемые на лотках, вследствие чего последние деформируются.</t>
  </si>
  <si>
    <t xml:space="preserve">5.1.1. Учитывать при размещении оборудования местные условия в целях рационального использования ресурсов, удобства обслуживания;                                                                                                             </t>
  </si>
  <si>
    <t xml:space="preserve">Общее 
Все оборудование </t>
  </si>
  <si>
    <t>6. Не оптимальное размещение оборудования электропомещений. При необходимости ремонта\замены силовых трансформаторов требуется демонтировать большое количество смежного оборудования, а также оборудования, находящегося на пути перемещения</t>
  </si>
  <si>
    <t xml:space="preserve">6.1.1. Учитывать при размещении оборудования необходимость выдерживания расстояний, ширину дверных проемов и пр. достаточных для перемещения крупногабаритных электрических аппаратов                                                                                                          </t>
  </si>
  <si>
    <t>Кабеленесущие системы</t>
  </si>
  <si>
    <t xml:space="preserve">7. Расположение  РУ-10/0,69/0,4 кВ некоторых подстанций имеет многоуровневое  размещению оборудования . При многоуровневом расположении ЭО, сложно монтировать КЛ под фальшполом на 3 этаже.  </t>
  </si>
  <si>
    <t>7.1. Недостаточный уровень проработки при проектировании</t>
  </si>
  <si>
    <t>7.1.1. Учитывать при проектировании учитывать дальнейшего удобство при эксплуатации, монтаже/демонтаже.</t>
  </si>
  <si>
    <t>Обеспечение надежного функционирования АСДУЭ</t>
  </si>
  <si>
    <t xml:space="preserve">1. Слабо проработаны пояснительные записки систем и подсистем.
</t>
  </si>
  <si>
    <t>1.1. Проектное решение по АСУЭ ПС-500 не имеет пояснительной записки. В пояснительных записках должны быть проработаны вопросы по проектированию, СМР, ПНР, испытаниям, вводу в эксплуатацию систем.</t>
  </si>
  <si>
    <t>1.1.1. Учесть необходимость разработки пояснительных записок по АСУЭ по всем систем, подсистемам, где используется последняя.</t>
  </si>
  <si>
    <t>2. Детально не проработаны перечни сигналов. Из-за этого постоянно менялась рабочая документация. Так же пришлось докупать лицензию на АСУЭ, т.к. в итоге количество сигналов превысило количество сигналов в лицензии.</t>
  </si>
  <si>
    <t>2.1. Детально не проработаны перечни сигналов. Из-за этого постоянно менялась рабочая документация. Так же пришлось докупать лицензию на АСУЭ, т.к. в итоге количество сигналов превысило количество сигналов в лицензии.</t>
  </si>
  <si>
    <t>2.1.1 Уделить внимание детальной проработке перечня сигналов при разработке рабочей документации.</t>
  </si>
  <si>
    <t xml:space="preserve">3. Отсутствие готовности системы АСДУЭ до подачи напряжения на ЭУ. 
Требуется большое количество оперативного персонала для контроля ЭУ без мониторинга с АРМ. </t>
  </si>
  <si>
    <t>3.1 Низкая приоритетность СМР системы АСДУЭ.</t>
  </si>
  <si>
    <t>3.1.1 При планировании СМР, ПНР обеспечить готовность системы АСДУЭ до подачи напряжения на ЭУ.</t>
  </si>
  <si>
    <t>В процессе СМР, ПНР.</t>
  </si>
  <si>
    <t>Пожарная безопасность</t>
  </si>
  <si>
    <t>Обеспечение пожарной безопасности вновь введенных объектов электрохозяйства предприятия</t>
  </si>
  <si>
    <t>1. Монтаж пожарной сигнализации и системы пожаротушения зданий электроустановок не был произведен до первичной подачи напряжения.</t>
  </si>
  <si>
    <t>1.1. Ошибки планирования этапов СМР, ПНР.</t>
  </si>
  <si>
    <t>1.1.1. Учесть необходимость ввода в работу систем пожаротушения и пожарной сигнализации до начала эксплуатационного режима зданий электроустановок.</t>
  </si>
  <si>
    <t>В процессе СМР</t>
  </si>
  <si>
    <t>2. Протекание клиновых задвижек на системе автоматического пожаротушения автотрансформаторов, разрушение сварочных швов систем пожаротушения ЗРУ-10 кВ ГПП-2</t>
  </si>
  <si>
    <t>2.1. Низкое качество выполненных работ, применяемых материалов.</t>
  </si>
  <si>
    <t>2.1.1. Сфокусировать внимание на качестве работ и применяемых материалов системы автоматического пожаротушения.</t>
  </si>
  <si>
    <t>1. Наружные комплектные установки необходимо заземлять жесткими шинами для обеспечения удобства осмотров и обслуживания (наблюдаются обрывы гибких проводников персоналом сторонних подразделений), а также предотвращение хищения гибких проводников подрядными организациями</t>
  </si>
  <si>
    <t>1.1. Проектом предусмотрено заземление стационарного оборудования гибкими проводниками. Хотя оборудование не подвергается вибрации при работе. Использование медных проводников ведет к риску хищения последних.</t>
  </si>
  <si>
    <t>1.1.1. Использовать жесткие стальные проводники для заземления стационарного оборудования, не подвергающееся вибрации.</t>
  </si>
  <si>
    <t>2. Отсутствие стационарных мест для заземления спецтехники пожарных расчетов на площадке ЗСНХ</t>
  </si>
  <si>
    <t>2.1. Не учтены проектом точки заземления пожарных машин.</t>
  </si>
  <si>
    <t>2.1.1.  Предусмотреть в проекте технические решения по заземлению пожарных машин.</t>
  </si>
  <si>
    <t>3. Отсутствуют места установки переносных заземлений для распределительных устройств, как  следствие не выполнить технические мероприятия при выводе оборудования в ремонт.</t>
  </si>
  <si>
    <t>3.1. В проектных спецификациях не учтена необходимость предусмотрения в конструктиве распределительных щитов мест присоединения переносных заземлений для подготовке рабочих мест.</t>
  </si>
  <si>
    <t>3.1.1. Предусмотреть в проектных спецификациях требования о необходимости предусмотрения в конструктиве щитов точек присоединения переносного заземления для заземления секций при посекционном ремонте.</t>
  </si>
  <si>
    <t>4. Отсутствие заземления распределительных коробок NGC, JB, JBU линии обогрева.</t>
  </si>
  <si>
    <t>4.1. Проектное решение не предусматривало заземления коробок линии обогрева, для обеспечения безопасности использовалось уравнивание потенциалов посредством PE- проводника питающего кабеля.</t>
  </si>
  <si>
    <t>4.1.1. Предусмотреть проектом заземление коробок обогрева.</t>
  </si>
  <si>
    <t>5. Металлические двери и ворота не присоединены к системе уравнивания потенциалов.</t>
  </si>
  <si>
    <t xml:space="preserve">5.1.1. Учесть необходимость присоединения всех сторонних проводящих частей к системе уравнивания потенциалов;      </t>
  </si>
  <si>
    <t xml:space="preserve">Временное электроснабжение </t>
  </si>
  <si>
    <t xml:space="preserve">Обеспечение надежности электроснабжения строительной площадки. </t>
  </si>
  <si>
    <t>1. Невозможность обеспечения надежности электроснабжения потребителей от двухцепных ВЛ-10кВ. При проведении работ в охранной зоне ВЛ необходимо отключать сразу обе цепи для обеспечения безопасности. В связи с этим неизбежны перерывы электроснабжения.</t>
  </si>
  <si>
    <t>1.1.1. Предусмотреть электроснабжение площадки от разнесенных друг от друга ВЛ-10кВ, не использовать совместные подвесы линий. Стандартные решения, использующееся в городских сетях, в данном случае не применимы, так как активность, режим работы площадки и требования надежности иные.</t>
  </si>
  <si>
    <t xml:space="preserve">2. При авариях в сети 10кВ автоматическое отключение происходит всей цепи целиком головным коммутационным аппаратом, в связи с чем обесточиваются все присоединенные потребители;                                                                     </t>
  </si>
  <si>
    <t xml:space="preserve">2.1.1. Предусмотреть кольцевую схему электроснабжения площадки;                                                                                                             </t>
  </si>
  <si>
    <t>3. При необходимости проведения плановых и неплановых работ приходится отключать всю цепь целиком головным коммутационным аппаратом, так как иных средств отключения в линии не предусмотрено.</t>
  </si>
  <si>
    <t>3.1.1. Предусмотреть в линиях 10кВ реклоузеры, с соответствующими средствами РЗиА/управления для локальных отключений участков.</t>
  </si>
  <si>
    <t>4. Низкий ресурс/ ненадежность коммутационных аппаратов типа РЛНД-10кВ</t>
  </si>
  <si>
    <t xml:space="preserve">4.1. Низкое качество заложенного оборудования </t>
  </si>
  <si>
    <t>4.1.1. Предусмотреть разъединители типа РЛК-10кВ</t>
  </si>
  <si>
    <t>На этапе проектирования, СМР</t>
  </si>
  <si>
    <t>5. При авариях и плановых\неплановых работах на ВЛ-10кВ происходят перерывы электроснабжения стратегически-важных объектов (КПП, офисы).</t>
  </si>
  <si>
    <t>5.1.1. Предусмотреть независимые автономные источники электроснабжения всех КПП и офисов.</t>
  </si>
  <si>
    <t>6. Сложность согласования плановых работ в связи с неизбежностью перерывов электроснабжения (срывом работы офисов, КПП), как следствие, невозможность соблюдения графиков ТОиР сетей электроснабжения.</t>
  </si>
  <si>
    <t>6.2.1. Предусмотреть независимые автономные источники электроснабжения всех КПП и офисов.</t>
  </si>
  <si>
    <t>7. Перерывы электроснабжения потребителей второй категории (офисов, КПП) при проведении оперативных переключений.</t>
  </si>
  <si>
    <t>7.1.1. Предусмотреть установку систем АВР/ВНР в стратегически-важных объектах.</t>
  </si>
  <si>
    <t>8. Не всегда возможно визуально определить место повреждения ВЛ-10кВ при проведении осмотров в аварийных режимах.</t>
  </si>
  <si>
    <t>8.1. Недостаточный уровень проработки при проектировании</t>
  </si>
  <si>
    <t xml:space="preserve">8.1.1. Предусмотреть установку индикаторов однофазных замыканий на землю для сокращения времени поиска мест повреждений. </t>
  </si>
  <si>
    <t>9. Ложные отключения ячеек 10 кВ от замыканий на землю в линиях соседних присоединений.</t>
  </si>
  <si>
    <t>9.1. Недостаточный уровень проработки при проектировании</t>
  </si>
  <si>
    <t>9.1.1. Предусмотреть направленную защиту от замыканий на землю во всех ячейках10 кВ центров питания</t>
  </si>
  <si>
    <t>10. Ложные отключения ячеек 10кВ. Электрические сети на протяжении всей строительной активности значительно перестраивались (воздушные линии переводились в кабельные, ввиду необходимости возведения постоянных объектов и сетей), длины и количество ответвлений изменялись вследствие присоединения подрядчиков. Уставки защит проектным институтом не пересчитывались после внесения изменений.</t>
  </si>
  <si>
    <t>10.1.1. Предусмотреть пересчет уставок инженером-проектировщиком по режимам сети проектного института после проведения любого переустройства.</t>
  </si>
  <si>
    <t>После проведения любого переустройства на этапе СМР, ПНР, деятельности ОБ.</t>
  </si>
  <si>
    <t>Обеспечение надежного функционирования кабельных ЛЭП</t>
  </si>
  <si>
    <t>1. Замыкание одной из фаз герметичного токопровода 10кВ ГПП-2 в месте ввода в здание электроустановок вследствие выпадения конденсата</t>
  </si>
  <si>
    <t>1.1. Низкое качество электромонтажных работ и применяемых материалов.</t>
  </si>
  <si>
    <t>На этапе СМР, приемки в ПНР</t>
  </si>
  <si>
    <t>2. Выход из строя высоковольтных КЛ свечей розжига</t>
  </si>
  <si>
    <t>2.1. За 2 месяца эксплуатации факельной установки выход из строя кабельной линии к свечам розжига, вследствие не достаточной термостойкости.</t>
  </si>
  <si>
    <t>2.1.1. Учитывать высокие температуры при выборе электрооборудования факельных установок.</t>
  </si>
  <si>
    <t xml:space="preserve">3. Риск повреждения кабеля при двухфазном коротком замыкании на экран. В следствие протекания токов КЗ, через экраны, имеющие малое сечение </t>
  </si>
  <si>
    <t>3.1. В 9000 спецификациях на силовой кабель среднего напряжения есть требование, что необходимо использовать кабель с экраном такого сечения, которое может пропустить ток двухфазного короткого замыкания. В случае использования кабеля с экраном меньшего сечения, при 2-х фазном замыкании на землю в разных точках, через экран пойдет ток короткого замыкания, который может привести к повреждению кабеля</t>
  </si>
  <si>
    <t>3.1.1. Учесть при проектировании необходимость расчета на термостойкость в аварийном и на потери в нормальном режимах работы.</t>
  </si>
  <si>
    <t>4. Некачественный монтаж концевых и соединительных муфт</t>
  </si>
  <si>
    <t>4.1. Низкая квалификация персонала.</t>
  </si>
  <si>
    <t>4.1.1. Проверять знания работников подрядных организацией требований инструкций по монтажу, инструкций заводов-изготовителей. Подтверждение квалификации практическим примером монтажа. Обучение монтажников у производителя муфт/кабелей.</t>
  </si>
  <si>
    <t>4.1.2. Привлекать персонал изготовителей муфт и кабелей к участию в проверке качества монтажа.</t>
  </si>
  <si>
    <t>4.1.3 Обучать персонал Заказчика тонкостям монтажа муфт у производителей</t>
  </si>
  <si>
    <t>4.1.4. Производить испытания ЧР перед вводом в эксплуатацию и в дальнейшем при эксплуатации, в целях контроля состояния.</t>
  </si>
  <si>
    <t>Хранение</t>
  </si>
  <si>
    <t>Обеспечение условий хранения оборудования/материалов</t>
  </si>
  <si>
    <t>1. Несоблюдение условий хранений электродвигателей</t>
  </si>
  <si>
    <t>1.1. После монтажа электродвигателей на позиции и до их пуска монтажной организацией, которой были переданы электродвигатели в монтаж не соблюдались условия хранения. Не включались антиконденсатные обогреватели, валы для исключения повреждений подшипников не проворачивались.</t>
  </si>
  <si>
    <t>1.1.1. В обязательном порядке соблюдать требования руководств по эксплуатации электродвигателей;                                                                       Работников монтажных организацией с данным требованием ознакамливать под роспись.</t>
  </si>
  <si>
    <t>На этапе хранения</t>
  </si>
  <si>
    <t>Газопровод</t>
  </si>
  <si>
    <t xml:space="preserve">1. Допускалось проектирование отдельных участков газопровода по разным правилам
</t>
  </si>
  <si>
    <t>1.1. Возникла необходимость вносить изменения в проектную документацию, чтобы весь газопровод был спроектирован по СП 62.13330.2011"Газораспределительные системы"</t>
  </si>
  <si>
    <t>1.1.1. На этапе проверки документации отслеживать чтобы газопроводы проектировались по одним и тем же требованиям.</t>
  </si>
  <si>
    <t>Электрооборудование</t>
  </si>
  <si>
    <t>2. Документация в черновых ревизиях для рассмотрения и согласования на одну единицу оборудования (либо смежные системы) поступает не целыми комплектами, а частями. Рассмотрение последней создает сложности у исполнителей, так как невозможно, не имея полных комплектов, корректно оценить содержание и влияние систем друг на друга.</t>
  </si>
  <si>
    <t>2.1. Не соблюдение, не правильное планирование EP-подрядчиками  графиков направления документации на согласование.</t>
  </si>
  <si>
    <t>2.1.1. Выпуск полных комплектов рабочей документации</t>
  </si>
  <si>
    <t>Электроустановки</t>
  </si>
  <si>
    <t xml:space="preserve">3. Внешний вид КТП ОЗХ выполнен в разных стилях и проектных решениях в части оборудования, что несет дополнительные затраты на формирование АТЗ. </t>
  </si>
  <si>
    <t>3.1. Не достаточный уровень проработки при проектировании.</t>
  </si>
  <si>
    <t>3.1.1. Внешний вид КТП должен быть выполнен в едином стиле. Все основные решения должны быть один</t>
  </si>
  <si>
    <t>4. Не реализована фиксация лестничных переходов на территории ПС-500</t>
  </si>
  <si>
    <t xml:space="preserve">4.1. Не достаточный уровень проработки при проектировании </t>
  </si>
  <si>
    <t>4.1.1. Предусмотреть надежное закрепление лестничных переходов через кабельные конструкции на территории ПС-500</t>
  </si>
  <si>
    <t>5. В проекте отсутствуют помещения для оперативного персонала в ЭУ</t>
  </si>
  <si>
    <t xml:space="preserve">5.1. На этапе проектирования электроустановок (ЭУ) ЗСНХ не были предусмотрены штатные рабочие места для оперативного персонала. В итоге размещение оперативного персонала производилось непосредственно в залах ЭУ, а проработка штатных мест потребовала дополнительных затрат. </t>
  </si>
  <si>
    <t>5.1.1.Заложить необходимое кол-во помещений для размещения оперативного персонала. Данные места должны находится в непосредственной близости к обслуживаемому оборудованию.</t>
  </si>
  <si>
    <t>6.  В проекте не предусмотрены ГПМ, площадки для обслуживания. В процессе эксплуатации возникнут большие трудности при проведении демонтажных/монтажных работ и ремонта оборудования.</t>
  </si>
  <si>
    <t xml:space="preserve">6.1. Не достаточный уровень проработки при проектировании </t>
  </si>
  <si>
    <t xml:space="preserve">6.1.1.  Учесть необходимость соблюдения габаритов для подъезда грузо-подъемной техники для возможности технического обслуживания оборудования, находящегося на высоте. При невозможности предусмотреть лестничные подъемы,  площадки для обслуживания. </t>
  </si>
  <si>
    <t>7. Отсутствие помещения под лабораторию РЗиА</t>
  </si>
  <si>
    <t>7.1. В проекте ЗСНХ отсутствует помещение под лабораторию РЗиА, ЧРП, УПП , что не позволяет проводить тестирование и изучение принципов работы различных сложных устройств</t>
  </si>
  <si>
    <t xml:space="preserve">7.1.1. Прописать в нормах проектирования или требованиях спецификаций обязательное наличие помещения под лабораторию РЗиА и обеспечение специальным автомобилем </t>
  </si>
  <si>
    <t>Энергопринимающие устройства</t>
  </si>
  <si>
    <t>8. Системы контроля, управления и ПАЗ объектов с технологическими блоками I категории взрывоопасности по обеспечению надежности электроснабжения относятся к особой группе электроприемников I категории в соответствии с требованиями нормативно-технических документов к устройству электроустановок. В соответствии со специальными техническими условиями у нас все технологические блоки I категории.</t>
  </si>
  <si>
    <t xml:space="preserve">8.1. Проектом не учли необходимость обеспечения автономными независимыми источниками электроснабжения объектов с технологическими блоками I категории взрывоопасности </t>
  </si>
  <si>
    <t>8.1.1. В случае получения специальных технических условий с подобной формулировкой обращаться к организации, выдавшей СТУ, с просьбой обосновать подобные требования.</t>
  </si>
  <si>
    <t>На этапе разработки ПД, предпроектной подготовки</t>
  </si>
  <si>
    <t>9. Нет возможности подключения переносных электроприёмников к взрывозащищенным розеткам. Последние не укомплектованы взрывозащищенными вилками.</t>
  </si>
  <si>
    <t>9.1. В проектных спецификациях не учли необходимость подключать потребителей к ремонтной сети во взрывоопасных зонах.</t>
  </si>
  <si>
    <t xml:space="preserve">9.1.1. Внести в 9000 спецификацию требование поставки взрывозащищенного оборудования комплектом </t>
  </si>
  <si>
    <t>На этапе разработки РД, спецификаций</t>
  </si>
  <si>
    <t>10.1.1. При проектировании учитывать требования ПУЭ в части прокладки трубопроводов с водой. Не размещать задвижки, фланцы, вентили в помещениях с электроустановками.</t>
  </si>
  <si>
    <t>11.1. Недостаточный уровень проработки при проектировании</t>
  </si>
  <si>
    <t>На этапе разработки РД. Спецификаций</t>
  </si>
  <si>
    <t>На этапах СМР, ПНР</t>
  </si>
  <si>
    <t>Контроль и обеспечение качества поставляемого электрооборудования</t>
  </si>
  <si>
    <t>1. Приемка оборудования (инспекция на заводе изготовителе).Поставщики оборудования  направляют приглашения на приемку оборудования, проведения ПСИ,  представителям Заказчика. К условленной дате не закончена сборка оборудования, нет готовности для проведения ПСИ, также выявляются  замечания и отклонения от технических требований Заказчика и ОЛ. Поставщики оборудования не успевают выполнить заказ в установленный срок, приглашают Заказчика при отсутствии готовности, чтобы избежать выставления штрафов  согласна этапов по срокам поставки.</t>
  </si>
  <si>
    <t>1.1. Поставщики отгружают оборудования с не устраненными замечаниями, чтобы выдержать контрактные сроки, в целях избежания штрафных санкций</t>
  </si>
  <si>
    <t>1.1.1. Требовать от Поставщиков оборудования подтверждение готовности к приемке оборудования и проведению  ПСИ, запрашивать подробный фотоотчет изготовленного оборудования</t>
  </si>
  <si>
    <t>Перед инспектированием</t>
  </si>
  <si>
    <t>2. Выявленные на ВК замечания, Поставщик оборудования не принимает, т.к. при приемке оборудования на заводе не были выданы Заказчиком.</t>
  </si>
  <si>
    <t>2.1.1.  Указывать в контрактах право Заказчика на представление замечаний на всех этапах контроля оборудования, начиная с момента изготовления до поступления на площадку. Вместе с тем, в контрактных требованиях акцентировать внимание поставщика/изготовителя на необходимость и готовность оперативного устранения последним нарушений при получении претензии в регламентированные сроки</t>
  </si>
  <si>
    <t>При проведении ВК</t>
  </si>
  <si>
    <t>Служба главного энергетика</t>
  </si>
  <si>
    <t>Кровля</t>
  </si>
  <si>
    <t>Управление проектом</t>
  </si>
  <si>
    <t>Управление изменениями /
 Запросы на изменения ЕР-контракта</t>
  </si>
  <si>
    <t>Управление изменениями / Пересмотр базового графика проектирования и закупок</t>
  </si>
  <si>
    <t>Кем сформирован урок?
(служба)</t>
  </si>
  <si>
    <t>ДУС (КК)</t>
  </si>
  <si>
    <t>До начала монтажа трубопроводов</t>
  </si>
  <si>
    <t xml:space="preserve">на этапе на 30 / 50 / 70% готовности СМР  </t>
  </si>
  <si>
    <t xml:space="preserve">На этапе составления и подписания ЕР-контракта </t>
  </si>
  <si>
    <t>1.1.5. Закрепить персональную ответственность за конкретным сотрудником. Все операции проводить только через ответственное лицо с информироанием всех заинтересовнных служб</t>
  </si>
  <si>
    <t>до начала проведения ППНР</t>
  </si>
  <si>
    <t>1.1.3. Получить от Поставщика (в данном случае котла) подробную инструкцию, включающую в себя раздел по работе при пусковых операциях и паропродувках</t>
  </si>
  <si>
    <t>1.2.3. Выбрать единого подрядчика по проектированию на весь цикл водоподготовки (от водозабора до конечного потребителя деминерализованной воды)</t>
  </si>
  <si>
    <t>На этапе выбора подрядчика по проектированию</t>
  </si>
  <si>
    <t>до начала проведения ПНР (перед пуском насоса)</t>
  </si>
  <si>
    <t>До начала этапа проектирования</t>
  </si>
  <si>
    <t>На стадии получения ТКП от потенциальных подрядчиков</t>
  </si>
  <si>
    <t>ИТД / ДМТОиЛ / ДПиК / ДУС</t>
  </si>
  <si>
    <t>1.1.1. При заключении договоров включать в объём поставки ШМР и ШНР систем электроснабжения с согласованным Заказчиком количеством часов;</t>
  </si>
  <si>
    <t>2.1.1. Запретить приемку оборудования и ПО до устранения замечаний, выявленных на Заводских приемочных испытаниях и на ВК на площадке</t>
  </si>
  <si>
    <t>На этапе составления и подписания контракта на закупку</t>
  </si>
  <si>
    <t>Контрактное управление / ИТД / ППНР</t>
  </si>
  <si>
    <t xml:space="preserve"> - Проектному институту обеспечить соответствие оборудования в КЛ и РД;
 - Производить своевременную корректировку КЛ по выходу новой РД и ревизий</t>
  </si>
  <si>
    <t>до составления контракта с ЕР-подрядчиком</t>
  </si>
  <si>
    <t>1.1.2. При выборе поставщика оборудования и/или услуг в приоритетном порядке рассматривать производителей/поставщиков, имеющих опыт участия в аналогичным проектах на территории РФ и имеющих локализованную техническую и сервисную поддержку.</t>
  </si>
  <si>
    <t>ИТД / Контрактное управление / ДМТОиЛ</t>
  </si>
  <si>
    <t>при выборе поставщика оборудования</t>
  </si>
  <si>
    <t>На этапе проведения инспекций на заводе-изготовителе (перед консервацией) /  в период монтажа трубопроводной обвязки комплектной установки</t>
  </si>
  <si>
    <t>3.1.2. Разработать программу унификации применяемого оборудования/ Максимально унифицировать применение подобного оборудования для всех установок.</t>
  </si>
  <si>
    <t>ТОП</t>
  </si>
  <si>
    <t>Высокий</t>
  </si>
  <si>
    <t xml:space="preserve">Средний </t>
  </si>
  <si>
    <t>Низкий</t>
  </si>
  <si>
    <t>1. Трудности наладки нестандартного/ нераспространенного  оборудования
Пример 1: В качестве контроллера среднего уровня для систем управления ОВКВ использовались новое оборудование Yokogawa - FA-M3. Данные контроллеры 1й раз использовались на таких крупных проектах. Практически нет специалистов для наладки в России.
Пример 2. Датчики температуры и давления без Hart-интерфейса. Могут быть откалиброваны только с использованием специального программатора и ПО.
Пример 3. На вент установках используется оборудование распространенное в Европе. Доставка в Россию может достигать 16 недель.
Пример 4: На чиллерах установлены контроллеры SE Electronics, которые есть в наличии только в Германии, имеют высокую стоимость а также закрытое ПО доступ к которому есть только у поставщика. Также для опроса датчиков используется интерфейс C-BUS, который также не распространен.</t>
  </si>
  <si>
    <t>1.1.1. На этапе выбора поставщика, необходимо согласовать тип оборудования с специалистами ПНР/Заказчика;</t>
  </si>
  <si>
    <t>На этапе составления и подписания договоров поставки</t>
  </si>
  <si>
    <t>1.1.3 При выборе поставщика отдавать приоритет Российским поставщикам оборудования;</t>
  </si>
  <si>
    <t>1.1.4 При выборе уникальных/не распространенных решений, в договор поставки должны быть включены следующие условия:
- ПНР под ключ выполняется поставщиком на площадке Заказчика, без ограничения чел/часов;
- Подрядчик гарантирует достаточное число специалистов для наладки данного оборудвоания (срок мобилизации специалиста не превышает 14 каледнарных дней);
- Предусмотреть штрафные санкции в договоре, за срыв сроков прибытия специалистов, оргументированный их нехавткой/мало численностью.
- предусмотреть пункт с сроками поставки элементов оборудования не более 4 недель, оборудования не более 10 недель.</t>
  </si>
  <si>
    <t>ДУС / ПНР</t>
  </si>
  <si>
    <t>До начала производства работ СМР</t>
  </si>
  <si>
    <t>До подписания контрактов на поставку оборудования</t>
  </si>
  <si>
    <t>1. Отсутствие  контроля за действующими сроками поверки средств измерений</t>
  </si>
  <si>
    <t>1. В обязательства ЕР-подрядчиков включить ответственность за предоставление сводной таблицы по средствам измерения, требующим поверки</t>
  </si>
  <si>
    <t>1.1.2 В дирекции ППНР/ПНР создать группу (1-3 человека), отвечающую за средства измерения всей площадки:
-  перечень средств измерения требующий поверку;
-  сроки годности поверки средств измерения;
-  выбор и контроль подрядчика выполняющего поверку средств измерений;
-  определение и контроль сроков поверки.</t>
  </si>
  <si>
    <t>Руководство ППНР / ПНР</t>
  </si>
  <si>
    <t>1.1.2. Специалисты ПНР, ответственные за выполнение ДИГ должны выполнить проверку подсистемы до начала выполнения ДИГ</t>
  </si>
  <si>
    <t>До начала выполнения ДИГ</t>
  </si>
  <si>
    <t xml:space="preserve">1.1.1. На стадии выбора контрактной стратегии и проектирования указать соответствующие требования для проведения очистки методом аквамилинга
Предусмотреть в РД </t>
  </si>
  <si>
    <t>1.1.2. Проведение аквамилинга после гидроиспытаний ДУСом. 
Полный отвод воды и осушка системы после проведения аквамилинга и дальнейшая консервация паропроводов до начала паропродувок, с установкой манометров для мониторинга показаний</t>
  </si>
  <si>
    <t>2.1.1. Предусмотреть на подводящих паропроводах к малым турбинам съемное фланцевое соединение (катушки).</t>
  </si>
  <si>
    <t>1.1.4. Предусмотреть проектом медные пластины (мишени) для подтверждения качества паропродувок</t>
  </si>
  <si>
    <t xml:space="preserve">1.1. Отсутствие технических требований и соответствующих решений к проекту для проведения качественной очистки паропроводов методом авкамилинга </t>
  </si>
  <si>
    <t>2. Долгосрочная поставка материалов для монтажа временных линий для выполнения продувки, сушки, ДИГ (отсутствие запаса времени на выполнение работ).
Отсутствие мест складирования материалов</t>
  </si>
  <si>
    <t>2.1.3. Определить места складирования заглушек, крепежных материалов, прокладок с обеспечением условий хранений, в соответствии с требованиями заводов-изготовителей</t>
  </si>
  <si>
    <t xml:space="preserve">1.1. Ошибка при составлении контракта (катушки не включены в поставку)
</t>
  </si>
  <si>
    <t>1.2.1. Определить в контракте СМР подрядчика штрафные вехи (LD) за срыв сроков выполнения вехи по осушке холодного</t>
  </si>
  <si>
    <t>1.2.2. Разработать матрицу ответственности совместно с ОБ</t>
  </si>
  <si>
    <t>1.2.3. Определить количество ЗИП для выполнения данного этапа работ</t>
  </si>
  <si>
    <t>1.2. Поверхностный анализ рисков со стороны Заказчика</t>
  </si>
  <si>
    <t>На этапе составления и подписания СМР контракта</t>
  </si>
  <si>
    <t>До начала производства работ ППНР \ ПНР</t>
  </si>
  <si>
    <t xml:space="preserve">До подписания ЕР контрактов </t>
  </si>
  <si>
    <t xml:space="preserve"> До начала производства работ СМР</t>
  </si>
  <si>
    <t>1.1.4. Включить в договор подрядчиков систему штрафов / понижающий коэффициент оплаты в случае длительного процесса приемки (Определить LD веху завершения очистки)</t>
  </si>
  <si>
    <t>1.1.8. Применять самописцы (монометры) для мониторинга давления в трубопроводе</t>
  </si>
  <si>
    <t>1.1.9. Разработать систему мониторинга выполнения процедуры "строим чисто, строим герметично" строительными подрядчиками</t>
  </si>
  <si>
    <t>До начала выполнения СМР по трубопроводам</t>
  </si>
  <si>
    <t>постоянно при ППНР / ПНР</t>
  </si>
  <si>
    <t>ДУС / ДМТОиЛ</t>
  </si>
  <si>
    <t>ДУС (СМР / КК) / ППНР / ПНР / ОБ</t>
  </si>
  <si>
    <t xml:space="preserve">2.1.2. Организовать регулярные обходы систем находящихся под давлением с записью показаний в журнал </t>
  </si>
  <si>
    <t>1.1.4. Внедрить регламент согласования уведомлений и повторному контролю по вмешательству в конструкцию элементов по завершении СМР.</t>
  </si>
  <si>
    <t>2.1.1. Внедрить выполнение работ по фланцевым соединениям, в соответствии с процедурами "Flange managment"</t>
  </si>
  <si>
    <t>ДУС (КК) / ППНР / ПНР</t>
  </si>
  <si>
    <t>2.1.5. Провести аудит фланцевых соединений на 30/50/70% выполненных работ по СМР</t>
  </si>
  <si>
    <t>СМР трубопроводовна этапе 30/50/70% с</t>
  </si>
  <si>
    <t>1.1.5. Для обеспечения сохранности материалов технологических схем, определить ответственное оборудование, за которым организовать круглосуточное видеонаблюдей, начиная с раннего этапа СМР</t>
  </si>
  <si>
    <t>начиная с раннего этапа СМР</t>
  </si>
  <si>
    <t xml:space="preserve">1.1.1 Учесть в контрактных объемах ответственность строительного подрядчика за за регулировку опорно-подвесной системы </t>
  </si>
  <si>
    <t>Контрактное управление / СМР / ППНР</t>
  </si>
  <si>
    <t xml:space="preserve">На этапе составления и подписания СМР- контракта </t>
  </si>
  <si>
    <t>1.1.3. При разработке/согласовании блок схемы разделения этапов СМР/ППНР, включить данную активность последователем работ по испытаниям на герметичность и изоляции  трубопроводов и предшественником подписания акта МС;</t>
  </si>
  <si>
    <t>ДПиК (СМР/ППНР)</t>
  </si>
  <si>
    <t xml:space="preserve">По зевершению монтажа </t>
  </si>
  <si>
    <t>1.1.7. Обеспечить проверку правильности монтажа опорно-подвесной системы по разработанному чек-листу, в соответствии с графиком реализации СМР</t>
  </si>
  <si>
    <t>ДУС (КК / СМР) / ППНР / ПНР</t>
  </si>
  <si>
    <t>2.1.3. Обязательно наличие наклеек, пломб на всех фланцевых соединениях, прошедших ДИГи с обязательным ведением системы учета фланцевых соединений (пломбирование).</t>
  </si>
  <si>
    <t xml:space="preserve">2.1.4. Определить трубопроводы, которые можно оставлять под давлением инертного газа с соблюдением ОТ и ПБ </t>
  </si>
  <si>
    <t xml:space="preserve">2. Погнутые трубки пароперегревателя (соприкасающиеся между собой)
Эксплуатация горелок котла: «поведение пламени» и «заброс пламени»
- Неверная эксплуатация горелок: 
- чрезмерная нагрузка центральных горелок или пусковых горелок
- неполная нагрузка внешних горелок во время паропродувок; </t>
  </si>
  <si>
    <t xml:space="preserve">2.1.1. При проектировании применить оборудование с положительным опытом эксплуатации на других установках. </t>
  </si>
  <si>
    <t>3.-.1. Предусмотреть в договоре с поставщиками комплектного оборудования  предоставления необходимых технических данных для внесения в системы базы данных.</t>
  </si>
  <si>
    <t xml:space="preserve">2.1.1.На стадии проектирования предусмотреть ИБП с обеспечением резервирования на выходе распределительного щита   </t>
  </si>
  <si>
    <t xml:space="preserve">Контрактное управление / ППНР  </t>
  </si>
  <si>
    <t>На этапе составления и подписания договоров подряда (ППНР)</t>
  </si>
  <si>
    <t>При разработке ВОР</t>
  </si>
  <si>
    <t>1.1.1. При разработке процедур ПМО оборудования и трубопроводов включить пункты о выполнении мероприятий по удалению оставшейся воды, осушке внутренних поверхностей и сухой консервации или инертизации</t>
  </si>
  <si>
    <t xml:space="preserve">1.2.4Специалистам ППНР/ПНР организовать повторную ПМО трубопроводов перед приемом среды на производство </t>
  </si>
  <si>
    <t>1.2.3. При длительном простое трубопровода до приема рабочей среды, заложить в графике 5-7 дня на дополнительную подготовку трубопровода</t>
  </si>
  <si>
    <t>1.2.1. Специалистам строительного блока осуществлять контроль качества выполнения работ подрядной СМО по окончании ГИ:
- В соответствии с п.5.10 СНиП 03.05.05 обеспечить удаление жидкости из трубопроводов и оборудования; 
- Обеспечить осушку и сухую консервацию трубопроводов и оборудования;
- в договора подрядчиков по СМР включить штрафные санкции за не выполнение п. 5.10 СНиП 03.05.05</t>
  </si>
  <si>
    <t>1.2.2. Закрепить за каждой подсистемой в соответствии с WBS ФИО специалистов от службы 
 ППНР/ПНР и службы эксплуатации Заказчика, отвечающих за ПМО систем/подсистем, осуществлять контроль качества выполнения ПМО подрядной организацией по ППНР на предмет удаления жидкости из трубопроводов, сосудов и аппаратов</t>
  </si>
  <si>
    <t>1.2.1.  На стадии подготовки к ППНР, ПНР, законтрактовать подрядчика для обеспечения производств энергоресурсами</t>
  </si>
  <si>
    <t xml:space="preserve">1.1.1. На стадии проектировании рассматривать все возможные альтернативные источники энергоресурсов. </t>
  </si>
  <si>
    <t>3.1.1. ДПиК. На стадии разработки сквозного графика произвести увязку между объектами в части последовательности потребности в энергоресурсах</t>
  </si>
  <si>
    <t>ДПиК / ПНР</t>
  </si>
  <si>
    <t>ДПиК / ИТД / ДМТОиЛ / СМР / ППНР / ПНР / ОБ</t>
  </si>
  <si>
    <t>1.1.1. На стадии проектирования предусмотреть временные сети электроснабжения, достаточные для проведения ППНР/ПНР приоритетных объектов.
Согласовать достаточность сетей/нагрузки с блоком ППНР/ПНР</t>
  </si>
  <si>
    <t>1.1.3. Блок ППНР/ПНР при разработке графика по подаче постоянного электроснабжения должен учитывать последоватльеность ввода подсистем (сначала "сила", потом "потребитель") и транслировать данную последовательность на СМР</t>
  </si>
  <si>
    <t>1.1.1. Проектный институт обязан на этапе проектирования предусмотреть рециркуляции насосного оборудования;</t>
  </si>
  <si>
    <t>1.1.2. Проектный институт обязан, предусмотреть возможность поэтапного пуска установки. Пример: если установка рассчитана на производство 1000 м3 воды, она должна плавно регулироваться и работать на минимально допустимых оборудованием параметрах</t>
  </si>
  <si>
    <t>ДПиК / ППНР</t>
  </si>
  <si>
    <t>На стадии календарно-сетевого планирования</t>
  </si>
  <si>
    <t>1.1.2. Блоку ППНР/ПНР на этапе СМР выполнить анализ РКД, на соответствие выбора автоматических выключателей</t>
  </si>
  <si>
    <t>До начала ППНР / ПНР</t>
  </si>
  <si>
    <t>1.1.3. Заказчику необходимо привлечь стороннюю организации для выборочной проверки расчетов</t>
  </si>
  <si>
    <t>2.1.1. При выполнении анализа РД, блоку ПНР и Заказчику, обращать внимание на места расположения датчиков температуры</t>
  </si>
  <si>
    <t xml:space="preserve">2.2.1. Закрепить персональную ответственность  технического надзора и сотрудников ДУС за правильность монтажа систем электрообогрева. </t>
  </si>
  <si>
    <t xml:space="preserve">На этапе ВК / приемочных инспекций </t>
  </si>
  <si>
    <t>3.2.1. На входном контроле и при получении подрядчиком - принимать кабель только при наличии концевых муфт</t>
  </si>
  <si>
    <t>5.1.1.  Интеграцию всех систем электрообогрева в АСУТП проектная организация должна согласовывать с службой Заказчика</t>
  </si>
  <si>
    <t>6.1.1. ДПиК.В графике заложить корректную последовательность выполнения работ с учетом выполнения пускового приоритета.
 ППНР/ПНР определить пусковой приоритет совместно с службой Заказчика и направить в ДПиК</t>
  </si>
  <si>
    <t>6.1.2. При проектировании, проектный институт должен привязывать греющий кабель к границам подсистемы / Системы и изометрическим схемам</t>
  </si>
  <si>
    <t xml:space="preserve">7.4.1. Проектный институт на этапе проектирования должен применять на ответственных трубопроводах  требование к прокладке греющего кабеля в футляре для исключения повреждения в процессе демонтажа и обратной сборки </t>
  </si>
  <si>
    <t xml:space="preserve">7.3.1. Использовать термочехлы в качестве съемной изоляции. </t>
  </si>
  <si>
    <t>7.2.1. Обучить персонал подрядчика качественному выполнению работ по нанесению изоляции.</t>
  </si>
  <si>
    <t>7.2.2. Включить в договор подрядчика по СМР усиленные штрафные санкции, за повреждение греющего кабеля при нанесении изоляции
Включить отдельным пунктом в договор подрядчика требования к квалификации специалистов по монтажу изоляции</t>
  </si>
  <si>
    <t>Контрактное управление / СМР</t>
  </si>
  <si>
    <t>1.2. Неучтенные риски</t>
  </si>
  <si>
    <t>1.2.1. Предусмотреть в комплекте поставки дополнительную поставки ЗИП крепежных элементов в количестве 30%</t>
  </si>
  <si>
    <t>На этапе составления и подписания контракта на поставку</t>
  </si>
  <si>
    <t>При формироании бюджета СМР / На этапе календарно-сетевого планирования СМР</t>
  </si>
  <si>
    <t>1.1.1. Организовать ПТО в службе ПНР и закрепить ответственных за каждой установкой, которые будут вести процесс, начиная с этапа СМР. ДПиК учитывать прогресс выполнения работ, учитывая наличие TQS, сроки выдачи решений и поставки дополнительных материалов</t>
  </si>
  <si>
    <t>1.1.1. Усилить контроль за подготовкой ИД подрядчиком по СМР за счёт привлечения сотрудников операционного блока для проверки ключевых дисциплин: электромонтаж, механомонтаж, слаботочные системы;</t>
  </si>
  <si>
    <t>1.2.1. При заключении договоров со строительным подрядчиком ограничить период выдачи ИД после окончания СМР - не более месяца после окончания работ.</t>
  </si>
  <si>
    <t>1.2.1. Приложения к договорам поставок, касающиеся ПНР должны в обязательном порядке согласовывать ответственным и полномочным сотрудником блока ПНР.</t>
  </si>
  <si>
    <t>Контрактное управление / ДМТОиЛ / ПНР</t>
  </si>
  <si>
    <t>На этапе составления и подписания договоров на поставку</t>
  </si>
  <si>
    <t>ЗИП
 (ОВКВ)</t>
  </si>
  <si>
    <t>Поставка средств измерений</t>
  </si>
  <si>
    <t xml:space="preserve">Пример 2: разгерметизация (срыв в месте сварного соединения) дренажного участка трубопровода антипомпажной линии компрессора пропилена, подверженного высококочастотной вибрации
Описание: 
- Опорная конструкция трубопровода перед антипомпажным клапаном имеет замечания к размерам зазоров ограничителей в том, что опорная часть трубопровода уперта в левую часть ограничителя, правая часть имеет зазор больше требуемого, ограничитель перемещения трубопровода в осевом направлении так же имеет зазор более требуемого и находится в напряжении – необходим ремонт в период останова.
- Опорная конструкция трубопровода после антипомпажного клапана имеет замечания к размерам зазоров ограничителей в том, что опорная часть трубопровода уперта в правую часть ограничителя, левая часть имеет зазор больше требуемого и находится в напряжении – необходим ремонт в период останова. .
- По тактильным ощущениям наибольшая вибрация и шум возникают сразу после выхода потока газа из антипомпажного клапана, до клапана состояние трубопровода по вибрации удовлетворительное (чувствуется гораздо меньше). По данным вибродиагностики на виброскорость составила 25 мм\сек (при максимально допустимой норме в 18 мм\сек), по виброперемещению данные зашкаливают.
</t>
  </si>
  <si>
    <t>1. Разгерметизация трубопровода по сварному стыку 
Пример 1: При выполнении работ по проведению лик-теста Пирогазового контура в 15:21 08.05.2019 в процессе набора давления компрессора Пирогаза 21-К-3101 произошла разгерметизация трубопровода нагнетания четвертой ступени компрессора Пирогаза на линии 2131-0013 на эстакаде Р-04 по не выполненному сварному стыку (F03). В результате разгерметизации произошел сдвиг трубопровода с проектных отметок относительно сварного стыка и в осевой плоскости, также повреждение второстепенной связи металлоконструкций, теплоизоляции, временных настилов и металлических лесов</t>
  </si>
  <si>
    <t>1.2. Недостаточная проработка проекта 
- просчет в конструкции антипомпажного клапана;
- Недостаточный объем рассчитанных  трубопроводов линий антипомпажного клапана</t>
  </si>
  <si>
    <t xml:space="preserve">1.2.1. Провести экспертизу проекта сторонней организацией </t>
  </si>
  <si>
    <t>1.3. Отсутствие приемочного контроля антипомпажных клапанов на заводе-изготовителе</t>
  </si>
  <si>
    <t xml:space="preserve">1.3.1. Привлекать Заказчика (специалиста по направлению механика/электрика/КИП), имеющего опыт эксплуатации и знающего принцип работы оборудования, к проведению испытаний на заводе-изготовителе </t>
  </si>
  <si>
    <t xml:space="preserve">3. На этапе ППНР, выявлено, что объемы контурного тестирования  комплектных установок не заложенны подрядчику по ППНР. </t>
  </si>
  <si>
    <t>3.1. Недостаточная проработка контракта 
Не включен в объем по ППНР контурное тестирование по комплектным установкам</t>
  </si>
  <si>
    <t>3.1.1. Включить в договора ППНР объемы по тестированию электрооборудования, контурному тестированию компленктных установок.</t>
  </si>
  <si>
    <t>3.1.2. При разработке ВОР, учитывать объемы комплектных установок и оборудования</t>
  </si>
  <si>
    <t>1. Существенный рост физ. объемов в ходе проектирования привел к увеличению сроков и стоимости СМР и ППНР
В ходе проектирования произошло существенное увеличение по ряду ФО проекта (металлоконструкции, бетон, кабели и кабельные лотки, трубопроводы) по сравнению с оценкой на стадии FEED</t>
  </si>
  <si>
    <t>1.7. Отсутствие ответственности ЕР подрядчика за увеличение физ.объемов</t>
  </si>
  <si>
    <t>3. Заказчик оплачивает мобилизацию/демобилизацию меняющихся сотрудников, хотя такого рода расходы связаны с рисками подрядчика, а не заказчика.
Пример 1: Сотрудники подрядчика, выполняющие работы на площадке, имеют право уходить в отпуск. Приезд-отъезд замещающих сотрудников рассматривается как отдельный вид затрат.</t>
  </si>
  <si>
    <t>3.1. Постоянное изменение плана мобилизации со стороны Заказчика</t>
  </si>
  <si>
    <t>3.1.1. Предусмотреть контрактное условие о ротации сотрудников, которая происходит за счёт и силами подрядчика. В случае дополнительных затрат Заказчика в связи с ротацией, такие затраты оплачиваются Подрядчиком.</t>
  </si>
  <si>
    <t>3.2. Отсутствие закрепленных обязательств подрядчика за вызов одного представителя на длительный период</t>
  </si>
  <si>
    <t>3.2.1. В контракте предусмотреть условие, что в случае если ЕР-подрядчик предлагает мобилизовать несколько подрядчиков на требуемы (длительны) период, затраты на мобилизацию/демобилизацию должны быть за счет подрядчика</t>
  </si>
  <si>
    <t>На этапе составления и подписания ЕР -контракта</t>
  </si>
  <si>
    <t xml:space="preserve">На этапе составления и подписания договора подряда </t>
  </si>
  <si>
    <t>На этапе составления и подписания всех контрактов</t>
  </si>
  <si>
    <t xml:space="preserve">На этапе составления и подписания договоров подряда  </t>
  </si>
  <si>
    <t>Технологические трубопроводы / Документация (Сопроводительная: Паспорта)</t>
  </si>
  <si>
    <t>1. Несоответствие качества рабочей документации разработанной субподрядчиками. В ходе выполнения СМР и ПНР обнаружены многочисленные коллизии и несоответствия в выданной в строительство рабочей документации.</t>
  </si>
  <si>
    <t>Оптимизация процесса приемки оборудования и документооборота</t>
  </si>
  <si>
    <t>Документация: 
Проектная
(основные тех.решения)</t>
  </si>
  <si>
    <t xml:space="preserve">   Документация: Конструкторская</t>
  </si>
  <si>
    <t xml:space="preserve">Технологические трубопроводы / Документация: Проектная - Паспорта </t>
  </si>
  <si>
    <t>Документация: Исполнительная (ИД)</t>
  </si>
  <si>
    <t>Бухгалтерия</t>
  </si>
  <si>
    <t>Документация: 
Бухгалтерский учет</t>
  </si>
  <si>
    <t>Логистика / Бухгалтерия</t>
  </si>
  <si>
    <t>Документация: Таможенная / Бухгалтерская
(ТМЦ)</t>
  </si>
  <si>
    <t>Документация: 
Рабочая / Исполнительная</t>
  </si>
  <si>
    <t>Документация: Сопроводительная - Паспорта</t>
  </si>
  <si>
    <t>Документация: 
Рабочая</t>
  </si>
  <si>
    <t>ОБ / Контрактное управление</t>
  </si>
  <si>
    <t>Документация: 
Ведомость марочных комплектов РД</t>
  </si>
  <si>
    <t>Проектирование / Контроль</t>
  </si>
  <si>
    <t xml:space="preserve">1. Документ Deliverables list (перечень документации, передаваемой в рамках инжиниринга от Подрядчика к Заказчику) вызвал много вопросов и требовал разъяснения в ходе детального проектирования.
Пример 1: Ряд статей контракта ссылаются на одни и те же документы из Deliverables List но с разными номерами  
Пример 2. Контрактный документ Deliverables list определяет наполнение, но не предназначение каждого конкретного deliverable (результата проектирования)
Пример 3. Коды и стандарты определены как требуемые к выпуску ЕР-подрядчиком результаты проектирования
Пример4. Требования по переводу результатов проектирования в разных частях контракта противоречили друг другу.
</t>
  </si>
  <si>
    <t>1. Разные шаблоны листов технических данных на оборудование (data sheets) затрудняют процедуру выбора поставщика со стороны Заказчика.</t>
  </si>
  <si>
    <t>1.1. Нет стандартных шаблонов листов технических данных на разные типы оборудования.</t>
  </si>
  <si>
    <t xml:space="preserve">1.1.1 Заказчик должен разработать и выдать ЕР-подрядчикам стандартные шаблоны листов технических данных по типам оборудования (закрепить контрактом шаблоны листов технических данных).
Скорректировать процесс закупки – поставщики по основным позициям оборудования должны приглашаться для презентации доступных у них технических решений, предварительно выбранные Заказчиком технические решения не должны навязываться поставщикам.
</t>
  </si>
  <si>
    <t>1. Увеличение трудозатрат на координацию подрядчиков.
Система пневмотранспорта берет начало в границах установок ПП\ПЭ и заканчивается в границах Логистической платформы. Для проектирования системы пневмотранспорта требовалось в рабочем порядке координировать информацию от двух ЕР-подрядчиков для каждой технологической установки.</t>
  </si>
  <si>
    <t>за 1,5 – 2 месяца до даты рассмотрения</t>
  </si>
  <si>
    <t>Технологические трубопроводы / Документация: 
Проектная / Рабочая</t>
  </si>
  <si>
    <t>Документация: 
Проектная - Электроснабжение</t>
  </si>
  <si>
    <t>2. Получение разрешений в РТН на эксплуатацию оборудования затруднено в связи со сложностью получения ИД по СМР.
После завершения монтажа оборудования ИД подготавливается подрядчиком в течении двух месяцев и более.</t>
  </si>
  <si>
    <t>2.1. Плохое качество подготовки ИД подрядчиков;</t>
  </si>
  <si>
    <t>2.2. В договорах указан срок 2 месяца на подготовку ИД по окончании всех работ</t>
  </si>
  <si>
    <t>3. Проблемы в части контрактной работы при задержке предоставления исполнительной документации 
На дату предоставления ИД остаётся невыплаченной незначительная часть стоимости договора. Приемка работ производится по актам КС-2 и КС-3 без предоставления подрядчиком полного комплекта исполнительной документации, что приводит к тому, что подрядчик  (несмотря на положения в контрактах о необходимости ее предоставления) не стремится к скорейшему предоставлению ИД. Это, в свою очередь, приводит к тому, что де-юре ЗСНХ не может предоставить фронт работ для последующих работ, т.к. подрядчик, выполнявший предшествующие работы, еще полностью не завершил свои работы.</t>
  </si>
  <si>
    <t>3.2. Отсутствие ответственности подрядчика за своевременное предоставление ИД</t>
  </si>
  <si>
    <t>3.3. Недооцененные риски по оплате</t>
  </si>
  <si>
    <t xml:space="preserve">3.1.1. На этапе выбора подрядчика проводить проверку фактического наличия и компетенций сотрудников. Проводить личные встречи / интервью сотрудниками подрядчика. 
</t>
  </si>
  <si>
    <t xml:space="preserve">3.2.1. В График производства работ включить отдельную веху «Предоставление полного пакета исполнительной документации» со штрафной санкцией за не предоставление и/или не своевременное предоставление ИД. </t>
  </si>
  <si>
    <t xml:space="preserve">3.3.1. Привязать платежи к предоставлению ИД:                                                    Увеличить остаток платежа на дату предоставления ИД либо предусмотреть приемку и оплату выполненных работ в соотношении 75% : 25%                           </t>
  </si>
  <si>
    <t>1.1.1. Внедрить в чек-листы на поставку оборудования проверку соответствия РД</t>
  </si>
  <si>
    <t>1.1. Слабый контроль за СМР со стороны Заказчика Отсутствие шеф-надзора на этапе СМР</t>
  </si>
  <si>
    <t>1.1. Недостаточный уровень входного контроля (клапан не соответствовал ОЛ) и проверки РКД.</t>
  </si>
  <si>
    <t>Входной контроль 
/ Материалы - Арматура</t>
  </si>
  <si>
    <t>Материалы: Отделочные - 
Напольное покрытие</t>
  </si>
  <si>
    <t>Подземные трубопроводы  / Кабель электрический</t>
  </si>
  <si>
    <t>Подземные трубопроводы / Материалы - Лента Полилен</t>
  </si>
  <si>
    <t>Подземные трубопроводы / Материалы - Труба ПЭ 100 SDR13,6 1200х88,2</t>
  </si>
  <si>
    <t>Технологические трубопроводы / Материалы - Надземные трубы (все материалы) - Сталь марки P91, P22, P11</t>
  </si>
  <si>
    <t xml:space="preserve">Материалы: Электрооборудование 
</t>
  </si>
  <si>
    <t>Организация взаимодействия между интерфейсами</t>
  </si>
  <si>
    <t xml:space="preserve">7. Низкое качество сотовой и радио связи в электроустановках предприятия </t>
  </si>
  <si>
    <t xml:space="preserve">7.1 Не учтена проблема экранирования ж/б и  металлоконструкциями сетей радио и телефонной связи. </t>
  </si>
  <si>
    <t>7.2 Отсутствует проработка дополнительных мероприятий для обеспечения связи в РУ. (установка усилителей, репитеров)</t>
  </si>
  <si>
    <t xml:space="preserve">7.1.1 При проектировании учитывать экранирующие свойства конструкции зданий </t>
  </si>
  <si>
    <t>7.1.2 Проектом предусматривать дополнительные мероприятия для обеспечения связи (установка усилителей, репитеров).</t>
  </si>
  <si>
    <t>Взаимодействие с EP-подрядчиками, вендорами в части ПНР
Сокращение затрат на мобилизацию/демобизацию ЕР-подрядчиков/ вендоров)</t>
  </si>
  <si>
    <t>Достаточность инфраструктуры площадки строительства</t>
  </si>
  <si>
    <t>Оптимизация процесса и сроков согласования поставщиков для закупок на возмещаемой основе</t>
  </si>
  <si>
    <t>1. Необеспечение строительными подрядчиками надлежащего контроля за хранением материалов на строительной площадке</t>
  </si>
  <si>
    <t>Оптимизация процесса управления изменениями</t>
  </si>
  <si>
    <t>Пересмотреть подход к демобилизации</t>
  </si>
  <si>
    <t>Оптимизация требований к отчетности ЕР подрядчиков</t>
  </si>
  <si>
    <t>1.1.2. Ведомость марочных комплектов подлежит ежемесячному\ежеквартальному обновлению. В случае появления новых марочных комплектов – они должны включаться в график 3-4 уровня и учет прогресса за счет менеджмент-резерва ч-ч в ЕР-графике;</t>
  </si>
  <si>
    <t>1.1.1. Учитывать требования климатологии, сезонность при проектировании систем ОВКВ на проектируемом объекте</t>
  </si>
  <si>
    <t>1.1.4. Разработать/согласовать и внедрить чек лист в составе процедуры по проверке монтажа и «холодной» регулировке на стадии ППНР, с последующим внесением в базу данных проекта, с привязкой к конкретным подсистемам;</t>
  </si>
  <si>
    <t xml:space="preserve">Обеспечение работоспособности сетей связи </t>
  </si>
  <si>
    <t>АСУТП и КИПиА / Электрооборудование / Сети связи</t>
  </si>
  <si>
    <t>Сети связи -
МСПД</t>
  </si>
  <si>
    <t>2. Отсутствует логическая схема сети МСПД с описаним функционирования всех систем использующих транспорт МСПД
Проектный институт запроектировал только состав оборудования без описания логики его работы</t>
  </si>
  <si>
    <t>2.1.1. Включить в состав РД по МСПД пояснительную записку с описание логики функционирования МСПД</t>
  </si>
  <si>
    <t>2.1.2. Обеспечить физическое разнесение сетей КСБ и МСПД чтобы обеспечить четкую ответственность за эксплуатацию каждой сети (разные центры ответственности)</t>
  </si>
  <si>
    <r>
      <t xml:space="preserve">2.1.3. Запланировать готовность к работе систем ЛВС, ВОЛС, СКС, МСПД на объектах, где эти системы будут применяться до момента начала ПНР на данных объектах и их ввода в эксплуатацию.
</t>
    </r>
    <r>
      <rPr>
        <b/>
        <i/>
        <sz val="12"/>
        <color rgb="FFFF0000"/>
        <rFont val="Arial"/>
        <family val="2"/>
        <charset val="204"/>
      </rPr>
      <t/>
    </r>
  </si>
  <si>
    <t>3. Проблемы при проведении функциональных испытаний MCC и DCS. Отсутствие в проекте раздела связи между MCC и DCS</t>
  </si>
  <si>
    <t>3.1. Ошибка в процессе проектирования. В проекте отсутствовал раздел связи между МСС и DCS, соответственно не было кабельного журнала по линиям связи, изменения вносились в процессе ПНР. В связи с этим возникали задержки по проведению функциональных испытаний.</t>
  </si>
  <si>
    <t xml:space="preserve">3.1.1 При проверке и согласования проектной документации проверять наличие  раздела связи между MCC и DCS. </t>
  </si>
  <si>
    <t>3.1.2 Контролировать наличие данного раздела в части АСУ ТП РД.</t>
  </si>
  <si>
    <t xml:space="preserve">Обеспечение своевременной и качественной поставки технологического/комплектного оборудования </t>
  </si>
  <si>
    <t>13. Нарушение условий консервации при транспортировке 
Пример: Дефект теплообменника 
(необходимость выполнения дополнительных очисток оборудования на площадке)</t>
  </si>
  <si>
    <t>14. Низкое качество внутренних поверхностей технологического оборудования
При продувке систем горячего масла воздухом на площадке было выявлено наличие грязи и ржавчины в системе трубопроводов и емкостном оборудовании в составе комплектной установки.</t>
  </si>
  <si>
    <t>13.1. Отсутствие точек контроля в "Hold" ITP</t>
  </si>
  <si>
    <t>14.1 Некачественный контроль обеспечения качества со стороны Заказчика
Отсутствие этапа "Контроль внутренней поверхности после Г.И." в плане качества на комплектное оборудование</t>
  </si>
  <si>
    <t>13.1.1. Включить точки контроля "Hold"  в инспекции перед консервацией и упаковкой во все ITP и по поставкам элементов трубной обвязки и оборудования</t>
  </si>
  <si>
    <t>13.1.2. Вести автоматический мониторинг с фиксацией результатов при транспортировке оборудования (как инструмент фиксации - "черный ящик")</t>
  </si>
  <si>
    <t>14.1.1. На стадии проектирования формировать требования по приемке оборудования</t>
  </si>
  <si>
    <t>14.1.3. Реализация системы трехступенчатого контроля (разработка методологии) для сохранности оборудования</t>
  </si>
  <si>
    <t>14.1.4. Включить точки контроля в ITP</t>
  </si>
  <si>
    <t>14.1.5. Внедрить чек листы на проведение проверки оборудования на начальном этапе инспекций.</t>
  </si>
  <si>
    <t>14.1.6. Во время инспекций (проведение гидравлических испытаний) проверять качество очистки внутренних поверхностей после проведения Г.И. с помощью эндоскопа</t>
  </si>
  <si>
    <t>Поставка оборудования/противопожарный водопровод
(Нерекоммендуемое оборудование)</t>
  </si>
  <si>
    <t>TRI-SEN 
система управления динамического оборудования</t>
  </si>
  <si>
    <t>АСУТП и КИПиА
АСПЗ (ПС, ПТ, АПТ, сети связи)</t>
  </si>
  <si>
    <t>Оборудование 
Пакетные поставки 
УВСС</t>
  </si>
  <si>
    <t>Оборудование 
Пакетные поставки 
УГП</t>
  </si>
  <si>
    <t xml:space="preserve">Сети связи </t>
  </si>
  <si>
    <t>Контракты / Поставка / СМР / ППНР/ПНР / Проектирование / Цифровизация / контроль / Планирование. Управление проектом / Бухгалтерия / Логистика / Ввод в эксплуатацию / Эксплуатация / Персонал</t>
  </si>
  <si>
    <t>Негабаритное /тяжеловесное / динамическое / 
Статическое / Элетрооборудование / Пакетные поставки / АСУТП и КИПиА / Лабораторное / Вспомогательные системы / ОВКВ + 
наименование оборудования / поставщика</t>
  </si>
  <si>
    <r>
      <t xml:space="preserve">Наименование системы: АСУТП и КИПиА, Электроснабжение, ОВиК, ПС, СС, технологические трубопроводы и </t>
    </r>
    <r>
      <rPr>
        <sz val="11"/>
        <rFont val="Arial"/>
        <family val="2"/>
        <charset val="204"/>
      </rPr>
      <t>др.</t>
    </r>
  </si>
  <si>
    <r>
      <rPr>
        <u/>
        <sz val="11"/>
        <color theme="1"/>
        <rFont val="Arial"/>
        <family val="2"/>
        <charset val="204"/>
      </rPr>
      <t>От и ПБ:</t>
    </r>
    <r>
      <rPr>
        <sz val="11"/>
        <color theme="1"/>
        <rFont val="Arial"/>
        <family val="2"/>
        <charset val="204"/>
      </rPr>
      <t xml:space="preserve"> Электробезопасность / Пожарная / Работы на высоте / Работы повышенной опасности / Погрузочно-разгрузочные, обучение и допуски / Отсутствие спецодежды и СИЗ / Состояние строительной площадки, отходы / Экологическая безопасность / Транспортная безопасность
</t>
    </r>
    <r>
      <rPr>
        <u/>
        <sz val="11"/>
        <color theme="1"/>
        <rFont val="Arial"/>
        <family val="2"/>
        <charset val="204"/>
      </rPr>
      <t>Экономическая безопасность:</t>
    </r>
    <r>
      <rPr>
        <sz val="11"/>
        <color theme="1"/>
        <rFont val="Arial"/>
        <family val="2"/>
        <charset val="204"/>
      </rPr>
      <t xml:space="preserve"> Хищение или утеря имущества / Порча имущества / Забастовки</t>
    </r>
  </si>
  <si>
    <t>Ответственность
(функция / подразделение)</t>
  </si>
  <si>
    <t>Срок
(период реализации совета)</t>
  </si>
  <si>
    <t>Наименование категории</t>
  </si>
  <si>
    <t>Количество ВУ</t>
  </si>
  <si>
    <t>1.1. Несоответствие требованиям производителей мембранных элементов в части SDI (калоидный индекс менее 5)</t>
  </si>
  <si>
    <t>1.1.1. Обязательное применение ультрафильтрации перед обратным осмосом.
Оборудование предподготовки воды для систем обратного осмоса должно гарантированно обеспечивать качество воды в соответствии с требованиями производителей мембранных элементов, преимущество следует отдавать системам ультрафильтрации. Иные системы использовать только при обосновании и по согласованию с Заказчиком.</t>
  </si>
  <si>
    <t>ВОС / КОС</t>
  </si>
  <si>
    <t>1. Забивка дисковых фильтров на ВОС. Необходимость модернизации установки ВОС</t>
  </si>
  <si>
    <t>1.1. Недостаточная проработка проектных решений (приняты непроверенные схемы - установлены дисковые фильтры на промывной воде)</t>
  </si>
  <si>
    <t xml:space="preserve">ВОС </t>
  </si>
  <si>
    <t>Установка подготовки деминерализованной воды</t>
  </si>
  <si>
    <t>Обеспечение работоспособности трубопроводов</t>
  </si>
  <si>
    <t>1. Завоздушивание трубопроводов. 
Нет возможности выполнения гидравлических испытаний, несоответствие ГОСТ, нет возможности выхода на проектные показатели по расходу и т.д.</t>
  </si>
  <si>
    <t>1.1.1. Не допускать завоздушивания технологических трубопроводов.
При проектировании трубопроводов учесть высотную планировку оборудования для исключения их завоздушивания. Предусматривать устройства автоматического или ручного выпуска воздуха. Вода при развоздушивании должна отводится в водосборные лотки, попадание её на технологическое оборудование, ЗРА, трубопроводы должно быть исключено</t>
  </si>
  <si>
    <t>установки 
(ВОС / КОС / УГП / Водоблок)</t>
  </si>
  <si>
    <t>Обеспечение работы сооружений на переходных режимах и в условиях частичных нагрузок</t>
  </si>
  <si>
    <t>1. Нет возможности работы на минимальной нагрузке</t>
  </si>
  <si>
    <t>1.1.1. Коммуникации станций водоподготовки должны обеспечивать проектные режимы работы технологического оборудования во всём диапазоне производительности станции, включая режимы ПНР</t>
  </si>
  <si>
    <t>Автоматизация систем выгрузки осадков, загрузки реагентов</t>
  </si>
  <si>
    <t xml:space="preserve">1. Использование ручного труда. Риск останова производства из-за невывоза осадка. </t>
  </si>
  <si>
    <t>1.1.1. Технические решения по обезвоживанию, накоплению, временному хранению и отгрузке отходов должны обеспечивать возможность использования стандартной тары и автотранспорта. Операции по накоплению и отгрузке отходов должны осуществляться с минимальным участием персонала без использования ручного труда. Технические решения должны обеспечивать эксплуатацию с учётом климатических факторов</t>
  </si>
  <si>
    <t xml:space="preserve">Установка подготовки деминерализованной воды Пиролиза 
/ Установка обратного осмоса 
</t>
  </si>
  <si>
    <t>Обеспечение стабильной работы установки деминерализованной воды</t>
  </si>
  <si>
    <t>Обеспечение стабильной работы установок ВОС и КОС</t>
  </si>
  <si>
    <t>1.1.1. Обеспечение технологических параметров установки ВОС .
Использование технологий отстаивания для очистки загрязнённых и промывных вод. Недопустимо использования технологий для доочистки в основных технологических схемах.
Выбор технологических решений и оборудования должен осуществляться на основе анализа работы объектов аналогичного назначения, с учётом имеющихся качественных и количественных данных. В случае отсутствия достоверных данных решения принимаются на основании пилотных испытаний.</t>
  </si>
  <si>
    <t>3. На выходе из фильтра снижались показатели качества, в следствие повышенной скорости расхода воды через фильтр</t>
  </si>
  <si>
    <t>1.3.  Недостаточная проработка проектных решений (гидравлическая схема не учитывала возможность вывода одного фильтра на промывку)</t>
  </si>
  <si>
    <t>1.3.1. Не допускать гидравлическую нагрузку на оборудование сверх допустимой.
При выборе количества рабочих фильтров учитывать, что при выводе одного фильтра на промывку должны обеспечиваться нормативные скорости фильтрования в фильтрах, оставшихся в режиме фильтрования</t>
  </si>
  <si>
    <t>1. Не выход на проектную производительность установки оборатного осмоса. 
Преждевременная замена дорогостоящих мембран</t>
  </si>
  <si>
    <t>2. Забивка, засорение трубопроводов и лотков (отложение осадков). Как следствие, необходимость проведения принудительной промывки.</t>
  </si>
  <si>
    <t>3. Отсутствие возможности выполнения ПНР на отдельных участках насосного оборудования</t>
  </si>
  <si>
    <t>4. Длительный подбор реагентов обработки воды</t>
  </si>
  <si>
    <t>5. Неоптимальная технологическая схема в части гидравлического профиля</t>
  </si>
  <si>
    <t>6. Заиливание технологических камер и шламонакопителей</t>
  </si>
  <si>
    <t>2.1. Недостаточная проработка проектных решений (не учтена скорость выпадения осадков)</t>
  </si>
  <si>
    <t xml:space="preserve">4.1. Недостаточная проработка проектных решений </t>
  </si>
  <si>
    <t xml:space="preserve">5.1. Недостаточная проработка проектных решений </t>
  </si>
  <si>
    <t xml:space="preserve">6.1. Недостаточная проработка проектных решений </t>
  </si>
  <si>
    <t>2.1.1. Исключение рисков выпадения осадков в трубопроводах и лотках
Не допускать создания условий для выпадения осадка в технологических каналах и трубопроводах.
Технологические трубопроводы и лотки должны быть рассчитаны с учётом минимальной скорости для исключения выпадения осадка.</t>
  </si>
  <si>
    <t>3.1.1. Обязательное обеспечение возможности работы технологической схемы в целом во время проведения пусконаладочных и ремонтных работ на отдельных участках. доочистки в основных технологических схемах. 
Необходимо предусмотреть возможность байпасирования каждого участка технологической линии на период проведения ПНР и ремонтных работ</t>
  </si>
  <si>
    <t>4.1.1. Для эффективного действия реагентов следует предусматривать контактные камеры и резервуары, их объём определить расчётом</t>
  </si>
  <si>
    <t>4.1.2. При переменных расходах воды необходимо предусматривать автоматизацию дозирования растворов реагентов по соотношению расходов обрабатываемой воды и реагента с постоянной концентрации, с местной или дистанционной коррекцией этого соотношения, при обосновании — по качественным показателям исходной воды и реагентов.</t>
  </si>
  <si>
    <t>5.1.1. Исключение нерационального применения насосного оборудования
При разработке технологической схемы необходимо обязательное построение и анализ гидравлического профиля. Преимущество следует отдавать самотёчным трубопроводам, если иное не требуют параметры работы оборудования.</t>
  </si>
  <si>
    <t>6.1.1. Исключение заиливания технологических камер и шламонакопителей
В шламонакопителях и камерах применить устройства для принудительного гидромеханического перемешивания. Подъем мешалки предусмотреть по направляющей стойке</t>
  </si>
  <si>
    <t>1.1. Политика компании.
1.2. Отсутствие решений по переводу персонала в требуемые для перевода сроки</t>
  </si>
  <si>
    <t>1.1.1. При выборе концепции (ОТР), ИТД должны принимать концепцию "строить пруды-накопители с насосными станциями сразу в исполнении "постоянные";</t>
  </si>
  <si>
    <t xml:space="preserve">2.1.4. Проводить предварительные тесты предлагаемых технических решений, 
для организации которых необходимо привлекать производителя оборудования, проектировщиков и Сибур-ИТ
</t>
  </si>
  <si>
    <t>Статика:
Клапана с ИПК / Электрообогрев</t>
  </si>
  <si>
    <t>Электроснабжение:
Электрообогрев</t>
  </si>
  <si>
    <t xml:space="preserve">3. Поставка греющего минерального кабеля не строительными длинами (комплектами. Минеральный греющий кабель поставлен в бухте).
Увеличение расхода материала. Брак при монтаже греющего кабеля. Срыв сроков завершения соответствующих СМР/ППНР. 
</t>
  </si>
  <si>
    <t>3.3. Задержка выпуска документации со стороны поставщика системы электрообогрева;</t>
  </si>
  <si>
    <t>3.4. Поздний выпуск\корректировки РД</t>
  </si>
  <si>
    <t>3.5. Поставка греющего кабеля в барабанах вместо мерных длин. Условия поставки нечетко зафиксированы;</t>
  </si>
  <si>
    <t>3.6. Поздняя поставка материалов системы электрообогрева</t>
  </si>
  <si>
    <t>4.1. Недостаточная проработка проектных решений 
В проектной документации не предусмотрена передача состояния по каждой линии обогрева</t>
  </si>
  <si>
    <t>7. Повреждение линий электрообогрева во время нанесения изоляции / демонтажа лесов
Повреждение греющего кабеля в процессе демонтажа и обратной сборки сотрудниками ППНР/ ПНР. Также отсутствуют работы по обратному монтажу греющего кабеля и его предъявлению ДУС.</t>
  </si>
  <si>
    <t>2.1.2. Анализ проектной документации на предмет корректного расположения датчиков температуры, необходимость их применения для управления технологическим обогревом.</t>
  </si>
  <si>
    <t>7.1. Отсутствует единая БД учета работ для всех структур Заказчика</t>
  </si>
  <si>
    <t>3.2.2. Процедура по монтажу электрообогрева должна быть более детальной для обеспечения соответствующего качества СМР;</t>
  </si>
  <si>
    <t>3.2.3. Выбирать более опытного СМР подрядчика, специализирующегося на монтаже электрообогрева, проводить тренинг специалистов СМР подрядчика с участием поставщика системы электрообогрева,  обеспечивать присутствие представителей поставщика электрообогрева на протяжении всего периода монтажа системы;</t>
  </si>
  <si>
    <t>3.2.4. СМР подрядчику более детально планировать работы по монтажу греющего кабеля и изоляции, чтобы минимизировать повреждение греющего кабеля</t>
  </si>
  <si>
    <t>3.3.1. Обеспечить более раннюю выдачу РД на компоненты системы электрообогрева, в т.ч. для проверки комплектности;</t>
  </si>
  <si>
    <t>3.4.1. Чертежи электрообогрева на оборудование должны выпускаться в рамках основной РД (не вендерной документации);</t>
  </si>
  <si>
    <t>3.5.1. Греющий кабель должен поставляться на площадку мерными длинами для минимизации временных затрат на монтаж;</t>
  </si>
  <si>
    <t>3.6.1. Обеспечить более раннюю поставку панелей (шкафов) и материалов системы электрообогрева.</t>
  </si>
  <si>
    <t>7.1.1. Отражение в единой базе учета всех демонтажных работ с обязательным уведомлением всех смежных служб.</t>
  </si>
  <si>
    <t>7.1.2. Приемка службой СК повторно выполненных работ</t>
  </si>
  <si>
    <t>5.2. Информация по Скин-эфф (6060) не передается в РСУ.
Отсутствие передачи информации  об отключении линии электрообогрева межзаводского трубопровода в главную операторную</t>
  </si>
  <si>
    <t>5.2.1. Учесть необходимость передачи данных сетей обогрева в РСУ, с выводом в операторную</t>
  </si>
  <si>
    <t>2.1.3. Уделить внимание расчету необходимой тепловой мощности технологических трубопроводов</t>
  </si>
  <si>
    <t>1. Отключение автоматических выключателей греющих линий тепловыми расцепителями
(Фактическая нагрузка греющих линий выше номинального тока АВ)</t>
  </si>
  <si>
    <t>8.1.1. Учесть необходимость оборудования обогревом всех сливных воронок</t>
  </si>
  <si>
    <t>9.1.1. Учитывать габариты принимающего оборудования при проектировании питающих линий</t>
  </si>
  <si>
    <t>11. Проектирование и запуск объектов внешнего электроснабжения (ВЭС) - ПС 500 кВ, ГПП-1,2.</t>
  </si>
  <si>
    <t>12. Отсутствует связь между разделами проектов вендоров и НИПИГАЗ (проработку внешних связей)</t>
  </si>
  <si>
    <t>13. Рассмотреть применение на ОРУ 500 кВ комплектных элегазовых ячеек 500 кВ наружной установки</t>
  </si>
  <si>
    <t>14. Сложный механизм внесения изменений в части РЗиА со стороны НИПИГАЗ, что приводит к длительному согласованию необходимости изменения проектных решений в процессе СМР, ПНР.</t>
  </si>
  <si>
    <t>11.2. Проектные спецификации для объектов внешнего электроснабжения не были разработаны</t>
  </si>
  <si>
    <t>11.3. Готовность инфраструктуры для объектов ВЭС не была обеспечена.</t>
  </si>
  <si>
    <t>12.1. Отсутствует связь между разделами проектов вендоров и НИПИГАЗ (проработку внешних связей)</t>
  </si>
  <si>
    <t>13.1. Рассмотреть применение на ОРУ 500 кВ комплектных элегазовых ячеек 500 кВ наружной установки</t>
  </si>
  <si>
    <t xml:space="preserve">14.1. Сотрудники авторского надзора в части РЗиА не имели право согласовывать изменения на месте после объяснения. </t>
  </si>
  <si>
    <t>14.1.1. В проектах необходимо обеспечить возможность маневров, а именно сотрудники авторского надзора должны иметь право согласовывать изменения на месте после объяснения. Так как система РЗА для каждого предприятия специфична и невозможно учесть все недоделки.</t>
  </si>
  <si>
    <t>13.1.1. Применение комплектных ячеек 500 кВ позволит уменьшить габариты ОРУ 500 кВ.</t>
  </si>
  <si>
    <t>12.1.1. Обеспечение связи между разделами проектов вендоров и НИПИГАЗ (проработку внешних связей)</t>
  </si>
  <si>
    <t>11.1.3. Обеспечить готовность инфраструктуры для объектов ВЭС (пожарная вода, внутриобъектовая связь, диспетчерская связь, пожарная сигнализация в ПЧ) до постановки под напряжение.</t>
  </si>
  <si>
    <t>11.1.2. Разработка технических требований в проектных спецификациях 9000 для подстанций 110 кВ и выше.</t>
  </si>
  <si>
    <t xml:space="preserve">11.1.1. Необходимо создание отдельной команды управления проектом ВЭС с привлечением профильных специалистов по направлениям с опытом реализации подобных объектов. 
</t>
  </si>
  <si>
    <t>8. Течь кровли вследствие скопления дождевых и талых вод из за перемерзания сливных воронок крыш зданий электроустановок</t>
  </si>
  <si>
    <t xml:space="preserve">До начала СМР </t>
  </si>
  <si>
    <t>1.1.1. При разработке РД производить расчеты устойчивости систем оборотного водоснабжения к гидроудару.
В расчет включать гидравлические схемы всех потребителей (в том числе и лицензиаров)
Учитывать способ прокладки - наземный или подземный.
Обратные и регулирующие клапаны должны быть приняты в устойчивом к засорам исполнении. Обратные клапана поворотного типа диметром более 150мм, расположенные на вертикальных участках трубопроводов, должны быть снабжены демпферами.</t>
  </si>
  <si>
    <t>Фильтры на промывочных линиях / Насосы / торцевые уплотнения</t>
  </si>
  <si>
    <t>1.5. На этапе проектирования не являлось обязательным условием согласовывать с Лицензиаром все отклонения от PDP</t>
  </si>
  <si>
    <t>1.5.1. Установка фильтров на трубопроводах подачи промывки в торцевые уплотнения насосов, перекачивающих суспензию полимера</t>
  </si>
  <si>
    <t>Срок / бюджет</t>
  </si>
  <si>
    <t>АСУТП и КИПиА / Сети связи</t>
  </si>
  <si>
    <t>4. 
- Большое количество коллизий, длительное совмещение сетей.
Необходимость корректировки и перевыпуска РД для устранения коллизий при совмещении систем;
- Необходимость дополнительной поставки оборудования и МТР для обеспечения работоспособности систем;
- Перемонтаж шкафов управления, серверного оборудования, корректировка ПО.</t>
  </si>
  <si>
    <t>4.1.1. На этапе рассмотрения и согласования РД обязательно привлекать специалистов ППНР/ПНР</t>
  </si>
  <si>
    <t>4.1.2. 100% проверка оборудования  на совместимость на FAT с выполнением всех проверок по всем интерфейсам</t>
  </si>
  <si>
    <t>4.1.3. Привлекать системных интеграторов для выполнения комплекса работ: ПИР, разработка РКД и поставка оборудования, ШМР/СМР, ПНР.</t>
  </si>
  <si>
    <t>5. Из пяти производств (ЭП, ПЭ, ПП, ОЗХ, ЛП) можно выделить три основные системы управления АСПЗ - Honeywell, Emerson, Yokogawa. При этом спектр поставщиков ПС и ПТ более разнообразен - Болид, Esser by Honeywell, Autronica, Schrack, Minimax, SANCO, Honeywell и др. Разнообразие приводит к усложнению задачи по ТОиР АСПЗ.</t>
  </si>
  <si>
    <t>6. В рамках разделения на пакеты документации, каждый подрядчик или вендор производит наладку своей части оборудования. При этом комплексные испытания не входят в их ЗО.</t>
  </si>
  <si>
    <t xml:space="preserve">5.1. Отсутствие требования по построению единой АСПЗ </t>
  </si>
  <si>
    <t>6.1. Отсутствие организации ПНР (на часть систем) для проведения КО АСПЗ</t>
  </si>
  <si>
    <t>5.1.1. Сделать выбор в пользу единого поставщика оборудования АСПЗ.</t>
  </si>
  <si>
    <t>6.1.1. В контрактах СМР/ПНР предусмотреть объемы работ по комплексному испытанию АСПЗ</t>
  </si>
  <si>
    <t>Состояние строительной площадки, отходы</t>
  </si>
  <si>
    <t>Водоблок / градирня</t>
  </si>
  <si>
    <t xml:space="preserve">Цифровизация </t>
  </si>
  <si>
    <t>2.1.1 Согласование с Заказчиком требований к оснащению зданий передовыми решениями и необходимости разработки дизайн-проекта с визуализацией помещения.</t>
  </si>
  <si>
    <t>2.1.2. Привлечение специализированных архитектурно-дизайнерских компаний к разработке РД по имиджевым зданиям
развитие собственных компетенций в группе, отвечающей за выпуск АР, основываясь на предыдущем опыте/ошибках</t>
  </si>
  <si>
    <t>2.1.3. Определение корректной штатной численности и согласование с Заказчиком требований для разработки архитектурных и объемно-планировочных решений под согласованную численность с учетом функционального назначения зданий</t>
  </si>
  <si>
    <t xml:space="preserve">2. Неэффективные, устаревшие архитектурные и объемно-планировочные решения
Пример: 
Здания АБК, Центральной операторной, Складов для хранения ЗИП и хим. реагентов
</t>
  </si>
  <si>
    <t>Сваи / Фундаменты / Монолитный бетон выше "0" / Несущие МК / Сборные ЖБ конструкции / Ограждающие конструкции / Кровля / Дороги и мощение / Архитектурно-планировочные решения / Отделка зданий / Колодцы / Эстакады / Опоры / Благоустройство и внутризаводсская инфраструктура</t>
  </si>
  <si>
    <t>Общие технологические системы / холодильные установки</t>
  </si>
  <si>
    <t>Общие технологические системы / системы сбора сточных вод</t>
  </si>
  <si>
    <t>Экструзия / Загрузка сыпучих материалов</t>
  </si>
  <si>
    <t xml:space="preserve">Компрессоры / Помпажные системы </t>
  </si>
  <si>
    <t>Активатор хромовых катализаторов</t>
  </si>
  <si>
    <t>Полиэтилен / ОЗХ</t>
  </si>
  <si>
    <t>Насосная станция водоблока / 
Водоводы на эстакаде</t>
  </si>
  <si>
    <t>АСУТП и КИПиА / Система управления / Тестовый режим</t>
  </si>
  <si>
    <t>Обеспечение надежности работы насосно-компрессорного оборудования</t>
  </si>
  <si>
    <t>6. Масляное "голодание" 
- Отсутствие документации с параметрами качества на поставленные ГСМ
 - Входной контроль не проводился или проводился только по документации без лабораторных испытаний
 - Ряд рекомендованных ЕР-подрядчиком ГСМ давно выведен из производства или недоступен на территории РФ
 -  Не учтено климатическое исполнение  НКО</t>
  </si>
  <si>
    <t>Обеспечение надежности работы технологического оборудования</t>
  </si>
  <si>
    <t>7. Остановы динамического оборудования по причине установки уровней High, High High с неправильными параметрами измерения</t>
  </si>
  <si>
    <t>8. Частые остановы динамического оборудования в связи с несанкционированными нажатиями кнопок "Стоп"</t>
  </si>
  <si>
    <t>9. Останов компрессора пирогаза 21-K-3101
При проведении обновления программного обеспечения контроллера компрессора 21-К-4601 у контроллеров компрессоров ПХЦ и пирогаза совпали одинаковые сетевые адреса и т.к. контроллеры находились в одной сети управления загрузка началась в оба контроллера. В следствии отключение контроллера  компрессора пирогаза, что привело к останову компрессора пирогаза, основного маслонасоса, конденсатного насоса и невозможности запуска резервных насосов, а также аварийного маслонасоса и валоповоротного устройства.</t>
  </si>
  <si>
    <t>10. Недостаточный объем напорного/аварийного маслобака</t>
  </si>
  <si>
    <t>11. Отсутствие системы аварийного включения маслонасосов при отказе/сбое системы управления компрессором (потеря электроснабжения, которая исключила возможность автоматического или ручного запуска аварийного маслонасоса)
При останове компрессора пирогаза 21-K-3101 включение резервных маслонасосов ни в автоматическом, ни в ручном режиме невозможно было произвести вследствие отсутствия сигнала Permissive - разрешение на пуск насосов с системы РСУ</t>
  </si>
  <si>
    <t>12. Наличие воды в картере дожимного компрессора, вода попала в картер вместе с азотом</t>
  </si>
  <si>
    <t>13. Длительные сроки ревизии уплотнений
Не готовность подрядчика по СГДУ к ремонту, ревизии и испытанию уплотнений. Длительные сроки изготовления оснастки для испытания.</t>
  </si>
  <si>
    <t>14. При выполнении ППНР динамического оборудования обнаружено, что внутренняя полость оборудования имеет следы коррозии.
В период ПНР, была выявлена коррозия внутренней поверхности оборудования (турбин), что привело к проведению незапланированных работ по ремонту и смещению сроков ПНР</t>
  </si>
  <si>
    <t>8.1. Проведение ПНР и эксплуатации оборудования при незаконченном СМР.</t>
  </si>
  <si>
    <t>8.1.1. Предусмотреть заводскую защиту кнопок стоп либо произвести самостоятельно закуп и монтаж.</t>
  </si>
  <si>
    <t>9.1. Не качественный анализ HAZOP (Hazard and Operability Study – анализ опасности и работоспособности)
Человеческий фактор</t>
  </si>
  <si>
    <t xml:space="preserve">9.1.1. Предусмотреть включение в систему управления компрессоров защиту от наличия в системе двух одинаковых IP-адресов. </t>
  </si>
  <si>
    <t>10.1. Ошибка проектирования</t>
  </si>
  <si>
    <t>10.1.1 При составлении ТЗ на выбор и проектирование компрессорного агрегата, обязательно указать, что время выбега ротора, должно соответствовать  времени самотека масла с напорного маслобака на подшипниковые узлы.
Обязать вендора в паспорте/руководстве по эксплуатации на компрессорный агрегат указывать время опорожнения маслобака и время выбега компрессора в аварийной ситуации</t>
  </si>
  <si>
    <t>11.1 Ошибка проектирования</t>
  </si>
  <si>
    <t>11.1.1. При составлении ТЗ на проектирование компрессорного агрегата, предусмотреть возможность включения резервных маслонасосов в ручном режиме в случае отказа АСУТП</t>
  </si>
  <si>
    <t>12.1. Несоблюдение исполнительской дисциплины: 
Некачественная осушка систем (Наличие влаги в азоте после приема на установку)</t>
  </si>
  <si>
    <t xml:space="preserve">12.1.1. Строгое соблюдение процедур ПНР с обязательным оформлением актов </t>
  </si>
  <si>
    <t>12.1.2.  Обеспечить отбор анализов перед приемом сред</t>
  </si>
  <si>
    <t>13.1.1. Заключить договор с подрядчиком, направить подрядчику информацию об уплотнениях для подготовки к их ревизии и испытаниям. Контроль изготовления испытательных ячеек</t>
  </si>
  <si>
    <t>14.1. Нарушение консервации на этапе отправки оборудования заказчику</t>
  </si>
  <si>
    <t>14.1.1. При выполнении входного контроля выполнять внутренний осмотр проточной части оборудования</t>
  </si>
  <si>
    <t>1. Критично частая корректировка перечня паспортов технологических трубопроводов, большое количество ошибок и замечаний (рев.15 перечня паспортов).</t>
  </si>
  <si>
    <t>8. Отсутствие необходимой технической документации.
Проектной документацией и контрактом не предусмотрено предоставление Заказчику расчета на прочность трубопроводов</t>
  </si>
  <si>
    <t>9. Срыв сроков выпуска паспортов\сертификатов. Выпуск документации с недостаточным объемом технических данных. Отсутствие паспортов на комплектующие пакетных установок.</t>
  </si>
  <si>
    <t>9.1. Отсутствие единого понимания\позиции у специалистов ОБ по составу и наполнению паспортов (документации на оборудование\материалы) поставки ЕР-подрядчика;</t>
  </si>
  <si>
    <t>9.1.1. Сформировать базу примеров «идеальных» паспортов на разные типы оборудования. Включить в приложения к контракту</t>
  </si>
  <si>
    <t>9.2. Отсутствие четких контрактных требований к составу и наполнению паспортов, сертификатов (документации на оборудование\материалы) поставки подрядчика – в контрактах указаны ссылки на законодательство РФ, которые трактуются Заказчиком и Подрядчиком по-разному;</t>
  </si>
  <si>
    <t>9.2.1.. Подрядчикам выдавать базу «идеальных» паспортов по типам оборудования. Отдельные наиболее часто встречающиеся шаблоны паспортов – сделать приложениями к контракту;</t>
  </si>
  <si>
    <t>9.3. В контрактах есть требование выдачи паспортов совместно с поставкой оборудования, однако у Заказчика нет возможности не принять оборудование без паспортов в монтаж из-за риска срыва сроков проекта;</t>
  </si>
  <si>
    <t>9.3.1. Проработать четкие контрактные требования к составу и наполнению паспортов, сертификатов (документации на оборудование\материалы) поставки подрядчика;</t>
  </si>
  <si>
    <t>9.4. Не проведена работа с заинтересованной стороной (ОБ) в момент подготовки контракта.
9.5. Функциональная структура проектной команды. Отсутствие преемственности работ по этапам реализации проекта и единого руководителя по подпроекту. Контракт готовят одни, начинают работать по нему - другие (ИТД и ДМТОиЛ), принимают результаты работ - третьи (ОБ).</t>
  </si>
  <si>
    <t>9.-.1. Утвердить требования к составу и наполнению паспортов, сертификатов и прочей документации на оборудование\материалы внутри проектной команды (получить обязательное согласие с требованиями от ОБ и ИТД); Включить требование в контракты</t>
  </si>
  <si>
    <t>9.6. В контрактах не конкретно прописано требование выдачи паспортов на комплектующие агрегатов\пакетных установок – нет понимания, на какие комплектующие (на какие части агрегатов) должен быть отдельный паспорт, а где достаточно паспорта на агрегат\комплектную установку.</t>
  </si>
  <si>
    <t>9.6.1. Прописать в контрактах требования по выдаче отдельных паспортов на комплектующие агрегатов\пакетных установок (указать принципы деления – на что нужны отдельные паспорта, а на что – нет)</t>
  </si>
  <si>
    <t xml:space="preserve">2. Шкафы управления системами  ОВКВ находятся в электропомещениях подстанций с допуском персонала не ниже 4 группы. </t>
  </si>
  <si>
    <t>2.1. Недочеты в  проектировании</t>
  </si>
  <si>
    <t>2.1.1. Шкафы управления системами  ОВКВ разместить в помещениях с возможностью доступа персонала с 1 группой электробезопасности.</t>
  </si>
  <si>
    <t>4.1. Недочеты в  проектировании</t>
  </si>
  <si>
    <t>4.1.1. Предусмотреть пуск компрессорного оборудования, а так же контроль за рабочими параметрами и системами защит с РСУ пульта управления операторной (размещение местной локальной панели перенести/дублировать в операторной)</t>
  </si>
  <si>
    <t>2. Аварийные остановы компрессора пирогаза 
Пример: Аварийный останов компрессора пирогаза 21-K-3101  :           
 - Проектом не предусмотрено работа аварийного маслонасоса и валоповортного устройства в случае отказа системы управления.
 - Недостаточный объем напорного маслобака 21-ТК-3202 (не предусмотрена ситуация отказа всех маслонасосов)
 - Износ/подплавление сегментов подшипников турбины и компрессора
 - Резкое остывание турбины сразу после остановки. Выявлен пропуск пара/конденсата и попадание его на датчик температуры. Неплотное прилегание изоляции к корпусу турбины</t>
  </si>
  <si>
    <t>2.1.1. При проектировании учесть необходимость по включению аварийного маслонасоса и валоповоротного устройства в случае отказа и или неисправности системы управления</t>
  </si>
  <si>
    <t>2.1.2. Привлечь независимую организацию для проведения гидравлического расчета маслосистемы смазки компрессора</t>
  </si>
  <si>
    <t>2.1.3. Предусмотреть дополнительные крепления изоляции к корпусу турбины</t>
  </si>
  <si>
    <t>22. Отсутствие необходимого количества ЗИП на ПНР 
В связи с выявлением некачественного монтажа, поврежденного оборудования, брака изготовителя в рамках проведения ППНР/ПНР возникает дефицит оборудования, необходимого для проведения ПНР
Пример: Отсутствие расходных материалов, фильтров для вент.установок</t>
  </si>
  <si>
    <t>22.1. Отсутствие идентификации ЗИП
(Поставка ЗИП в составе общей поставки, как вследствие выдача ЗИП в монтаж с основным оборудованием)</t>
  </si>
  <si>
    <t>22.1.1. Учесть в контракте обязанность ЕР подрядчика за 2 года до начала ПНР предоставлять SPIR-формы (SPIR-package) по ЗИП на ПНР в полном объеме</t>
  </si>
  <si>
    <t>22.1.2. Обеспечить разделение запчастей по коробкам и подетальный перечень ЗИПов.</t>
  </si>
  <si>
    <t xml:space="preserve">22.1.3. Обеспечить раздельное хранение ЗИП от основных запчастей. </t>
  </si>
  <si>
    <t>22.1.4. Разработать процедуру цветовой маркировки ящиков с ЗИП для этапов ППНР/ПНР . Включить приложением к контракту</t>
  </si>
  <si>
    <t>22.1.5. В соответствии с WBS назначить ФИО отвественного за подсистемы вентиляции, отвечающего за сохранность оборудования во время СМР;</t>
  </si>
  <si>
    <t xml:space="preserve">22.1.6. Перечень ЗИП для оборудования вент.установок должен быть разработан совместно с функцией ППНР/ПНР; </t>
  </si>
  <si>
    <t>22.1.7. В договоре поставки вент. оборудования предусмотреть пункт с сроками поставки элементов оборудования не более 4 недель, оборудования не более 10 недель.</t>
  </si>
  <si>
    <t>22.1.8. В стадии контракта по договору поставки включить достаточное количество ЗИП для проведения ПНР</t>
  </si>
  <si>
    <t>Управление запасными частями, формирование АТЗ, ЗИП для первых 2-х лет эксплуатации и ПНР</t>
  </si>
  <si>
    <t xml:space="preserve">23. Отсутствие ЗИП для 2 лет эксплуатации в объеме EPC подрядчика(ов)
Пример: Силами ФОП контрактуется ~ 20 тыс. номенклатур ЗИП для эксплуатации у более 300 поставщиков.   </t>
  </si>
  <si>
    <t>23.1.1. При проведении процедуры по выбору EPC подрядчика включать в объем поставки комплект ЗИП на 2 года эксплуатации с расшифровкой полного перечня.</t>
  </si>
  <si>
    <t>23.1.2. С учетом полученных данных при контрактовании ЗИП для ЗСНХ возможно будет оценить экономическую эффективность поставки EPC подрядчиком оценив стоимость и трудозатраты.
Гипотеза: EPC подрядчик может иметь более выгодные условия поставки с производителями оборудования/материалов ввиду большего объема закупок. 
Для справедливой оценки стоимости данного ЗИП (маржинальности EPC подрядчика) будет использоваться бенчмарк ЗСХН и операционной деятельности.</t>
  </si>
  <si>
    <t>24. Поздняя поставка ЗИП
Пример: Основная часть ЗИП ЗСНХ поставляется с существенным смещением сроков поставки вправо, задержка составляет от 30 до 270 дней. Ускорение поставок как правило невозможно, либо возможно только для ограниченного количества позиций и требует дополнительных временных и денежных затрат. Размещение заказа по прямым договорам может занять до нескольких месяцев (нестандартные контракты, наличие авансовых условий платежа, санкционные риски). При необходимости предварительной проработки прайс-листа для контрактации требуется еще больше времени.</t>
  </si>
  <si>
    <t>24.1. Планирование потребности без учета реальных сроков изготовления и контрактации. При выборе дат поставки в заявках заказчик руководствовался графиком ПНР, не уточняя возможность поставки заявляемых МТР в необходимый срок</t>
  </si>
  <si>
    <t>24.1.1. До формирования заявок помимо бюджетной стоимости в обязательном порядке должны учитываться реальные сроки поставки, подтвержденные производителем, а также должен быть предусмотрен запас на контрактацию.</t>
  </si>
  <si>
    <t>24.1.2 Исходя из опыта контрактования и поставок ЗИП, сформировать базу по срокам изготовления ЗИП в разрезе поставщиков и номенклатур (простая/сложная). На данные сроки необходимо ориентироваться при создании будущих заявок.</t>
  </si>
  <si>
    <t>25. Отсутствие перечня рекомендуемых вендором / производителем перечня ЗИП и направление заявок на закупку в полном соответствии с ним.
Пример: SPIR листы и технические паспорта были поставлены подрядчиками с задержкой, часто в тех документации были ошибки, из-за чего заявленная потребность не соответствовала необходимой для ремонта оборудования номенклатуре</t>
  </si>
  <si>
    <t>25.1. Отсутствие корректной технической информации при создании заявок</t>
  </si>
  <si>
    <t>25.1.1. В процессе заявочной компании обращаться к производителям оборудования для формирования перечня запасных частей, заявки создавать в соответствии с этими перечнями</t>
  </si>
  <si>
    <t xml:space="preserve">26. Заказ унифицированных ЗИП (подшипники, торцы) осуществляется только у вендора, наименование которого указано в технической документации на узел. 
Пример: Под маркой SULZER поставляется торцевое уплотнение производства ТРЭМ Инжиниринг. Под маркой Finder Pompe - подшипники SKF. </t>
  </si>
  <si>
    <t>26.1. Отсутствие информации о фактическом производителе МТР при создании заявок</t>
  </si>
  <si>
    <t xml:space="preserve">26.1.1. Необходимо на регулярной основе проводить идентификацию ЗИП на предмет наличия шильдиков и/или знаков маркировки (если есть). Для этого находящиеся на складе и приходящие на склад предприятия импортные ЗИП с каталожными номерами производителя оборудования подлежат обязательному фотографированию. Фотография делается таким образом, чтобы было видно артикул поставщика и обозначение маркировки на самой позиции. Отснятые фотоматериалы размещаются на портале SharePoint (https://sharepoint/orgunits/Mechanics/technical_documentation/). 
На основании предоставленной информации проводится идентификация позиции и составляется таблица соответствия между наименованием позиции в Справочнике АСВ НСИ и поставляемой по факту. 
В случае выявления расхождений заводится новая номенклатура в АСВ НСИ с указанием всей реальной информации с шильдика, старое наименование позиции подлежит архивированию*. 
</t>
  </si>
  <si>
    <t>27. Низкое качество формирования перечня ЗИП/ АТЗна период ПНР
Пример: Неоднократный выход из строя ЧРП Сименс в период ПНР оборудования</t>
  </si>
  <si>
    <t>27.1. Отсутствие выверенного перечня ТМЦ с вендорами</t>
  </si>
  <si>
    <t>27.1.1. Прорабатывать совместно с поставщиками критичный перечень ЗИПов, который может потребоваться при возникновении проблем при проведении ПНР</t>
  </si>
  <si>
    <t xml:space="preserve">3. Неоднократные остановки  и выход из строя бойлера 26-РК-1801 </t>
  </si>
  <si>
    <t>3.1. Чрезмерные температурные воздействия на трубы в результате изменения (увеличения) соотношения «пар-вода» в экранных трубах из-за эксплуатации бойлера при заниженном давлении и производительности 
-  Не корректная работа горелок из-за невозможности регулировать давление топливного газа на горелки</t>
  </si>
  <si>
    <t xml:space="preserve">На этапе проведения ПНР учесть негативное воздействие длительной работы оборудования на непроектных режимах . 
3.1.1. Исключить работу оборудования с отключенными системами блокировки и сигнализации.
</t>
  </si>
  <si>
    <t>3.1.2. Для ручных режимов  работы оборудования иметь подробную инструкцию с алгоритмом действий по недопущению режимов с непроектными характеристиками.</t>
  </si>
  <si>
    <t>3.1.3. Исключить работу оборудования с параметрами выходящими за проектные за счет организационно-распорядительных мероприятий (обучение, инструктаж, контроль)</t>
  </si>
  <si>
    <t>2. Двукратное смещение трубопровода оборотной воды с опор, в результате гидроударов, возникавших из-за 
неоднократных остановок насосов 6202-Р-0801.</t>
  </si>
  <si>
    <t>2.1. Выполняемая работа не была спланирована должным образом в отношении допусков для разных подрядчиков
2.2. Работа на неподготовленном оборудовании, не учтено влияние проводимых работ на действующее оборудование.
2.3. Неправильный пуск насоса, в результате опорожнения трубопровода после предыдущей остановки
2.4. Не учтено влияние участков трубопроводов оборотной воды на эстакаде тит. 6300 и оборудования подключенного к этим трубопроводам</t>
  </si>
  <si>
    <t>Обеспечение правильности сборки комплектных устройств на площадке, поставленных в разобранном виде</t>
  </si>
  <si>
    <t>Обеспечение возможности оперативного монтажа, наладки, при необходимости, ремонта оборудования 
(применение уникального оборудования)</t>
  </si>
  <si>
    <t xml:space="preserve">1.  Отсутствие своевременной поверки приборов/анализаторов </t>
  </si>
  <si>
    <t xml:space="preserve">2. Несвоевременное проведение поверки средств измерений  </t>
  </si>
  <si>
    <t>2.1. На стадии заключения договора на поставку оборудования не был учтен пункт "поверка оборудования".</t>
  </si>
  <si>
    <t xml:space="preserve">2.1.1 При заключении договора на поставку оборудования необходимо включать в договор пункты: монтаж оборудования; пуско-наладочные работы; поверка оборудования. </t>
  </si>
  <si>
    <t xml:space="preserve">1. 1. Несоответсвие поставленных средств измерения рабочим параметрам подсистемы
На этапе ПНР во время выполнения ДИГ выявляются позиции КИП, которые подобраны не на рабочее давление сосудов. Длительные сроки поставки КИП для замены. </t>
  </si>
  <si>
    <t>Обеспечение сохранности и готовности подсистем в зимий период</t>
  </si>
  <si>
    <t>насосное оборудование</t>
  </si>
  <si>
    <t>линии рециркуляции</t>
  </si>
  <si>
    <t>2. Заиливание всасывающих трубопроводов  насосных агрегатов канализационных систем
Всасывающие трубопроводы насосных агрегатов прудов-накопителей со временем заиливались, что приводило к остановке откачки стоков</t>
  </si>
  <si>
    <t>2.1. При разработке концепции не были учтены факторы:
- перекачиваемая среда содержит большое кол-во взвесей;
- периодическая работа оборудования с большими простоями</t>
  </si>
  <si>
    <t>2.1.1. Проектной организации, на этапе проектирования предусмотреть линию от напора насоса дублера на отмывку линии (реализовали данную схему на ЗСНХ на этапе ПНР)</t>
  </si>
  <si>
    <t>АСДУЭ / сети связи</t>
  </si>
  <si>
    <t>7. АСДУЭ спроектирована как многоуровневая, сложноархитектурная цифровая система передачи данных.
С учётом того, что на ЗСНХ применяется многопрофильное, разнотиповое оборудование, с различными сетевыми настройками и цифровыми протоколами передачи данных очень сложно добиться устойчивой работы сети и передачи данных.</t>
  </si>
  <si>
    <t>7.1. Проектная недоработка.
Сложность стыковки оборудования с различной сетевой и аппаратной частью.</t>
  </si>
  <si>
    <t>7.1.1. На этапе проектирования применять автоматизированную систему управления с контроллерным управлением и сбором информации (применить вместо многоуровневой цифровой системы передачи данных). Выбор системы должен быть согласован с блоком ППНР/ПНР и службой Заказчика</t>
  </si>
  <si>
    <t>8. Срыв сроков передачи системы Е-Scada в опытную эксплуатацию
Отсутствие возможности вывода технологического оборудования для проверки прохождения сигналов на верхний уровень</t>
  </si>
  <si>
    <t>8.1. Разные подрядчики по проектированию на производствах и ОЗХ, проекты не состыкованы друг с другом.</t>
  </si>
  <si>
    <t>8.1.1. ДПиК при планировании работ должен учитывать, что ППНР по Е-Scada должны выполняться до начала ПНР технологического оборудования</t>
  </si>
  <si>
    <t>Обеспечение электробезопасности на установках</t>
  </si>
  <si>
    <t>6. Позднее обнаружение проблематики заземления коробок электрообогрева (11 188 шт.) по системе дополнительного уравнивания потенциалов производства Пиролиза
Описание:
-Указанное техническое решение относится к дополнительной системе уравнивания потенциалов. Наряду с другими мероприятиями оно призвано обеспечить электробезопасность.
- В рабочей документации данное решение не было предусмотрено. Т.к. исходя из требований НТД данное решение является не обязательной, а лишь дополнительной мерой безопасности, но при рассмотрении РД у ОБ (НЭ) замечаний к ней в этой части не было.
- В ходе выполнения СМР по электрообогреву РХИ и Ямата по разному толковали НТД (РХИ выполняло требования НТД по дополнительному уравниванию потенциала, Ямата – в основном нет). 
- Данное разночтение было обнаружено ОБ (ЕСТЗ) в феврале 2019 г. при проведении плановых инспекций. Для приведения технических решений Пиролиза к единообразию был инициирован запрос в Linde для получения разъяснений. Linde подтвердила, что дополнительное уравнивание потенциалов требуется выполнять при помощи указанного технического решения – присоединения заземляющего болта к металлоконструкциям кабельных трасс.</t>
  </si>
  <si>
    <t>6.1. На этапе проектирования не учтены требования к эксплуатации оборудования</t>
  </si>
  <si>
    <t xml:space="preserve">6.1.1 На этапе проектирования проектному офису при  взаимодействии проектировщиков (ЕР-подрядчиков) и эксплуатации (ОБ) , учесть эксплуатационные особенности и опыт при разработке определенных технических решений. 
Например по кейсу – перед детальным проектированием (РД) необходимо провести кик-оф митинг с участием ОБ с обсуждением всех вопросов по электробезопасности и заземлению на установке с последующим выпуском обобщенного документа, описывающего основные решения (на проекте ЗС-2 подобными документами были «Стратегии…»).
</t>
  </si>
  <si>
    <t>1.1. Некачественное выполнение СМР</t>
  </si>
  <si>
    <t>3. Недостаточное обеспечение подъёмными сооружениями (ПС) для технического обслуживания, ремонта (ТОиР) и эксплуатации оборудования. Увеличение времени на ремонт оборудования за счет необходимости перестановки ГПМ.
Запроектированные ПС не имеют доступа для обслуживания, проектом не предусмотрено площадок обслуживания. На пути движения ПС имеются препятствия для передвижения в виде трубопроводов, кабельных лотков, стен, металлоконструкций и т.п. Запроектированные ПС не позволяют выполнить снятие-установку и погрузку оборудования для ремонта. Запроектировано недостаточное количество ПС исходя из подхода о теоретической возможности о переустановке подобных ПС на разные места установки, монорельсы, без оценки периодичности использования ПС, технической возможности и затрат на переустановку. Проектом не предусмотрены средства механизации для демонтажа-монтажа оборудования для ТОиР и эксплуатации.</t>
  </si>
  <si>
    <t>3.1. Недостаточная проработка проектных решений</t>
  </si>
  <si>
    <t>3.1.1 При проектировании учесть потребность в монтаже/демонтаже оборудования
Внести в требования к проекту в части ПС чётко сформулированные требования по обеспечению и устройству ПС. Внести в требования к проекту об обеспечении условий возможности демонтажа-монтажа оборудования для ТОиР для отдельных категорий оборудования (динамическое, регулярная разборка для чистки, перегрузки и пр.). Внести требования к проекту о предоставлении технологических карт для ТОиР отдельных категорий оборудования (крупногабаритное, крупнотоннажное, в стеснённых условиях и пр.). Провести анализ принятых проектных решений по обеспечению и устройству ПС.</t>
  </si>
  <si>
    <t>Полимеры / ЕСТЗ</t>
  </si>
  <si>
    <t xml:space="preserve">5. Отсутствуют площадки обслуживания для оборудования и запорной арматуры, расположенного на высоте более 2 м - 6-ти, вариант доступа проектом не определен. 
В ряде случаев с оборудованием невозможно производить работы даже с применением спец техники. </t>
  </si>
  <si>
    <t>6: Затруднённый доступ к оборудованию 
Пример 1: Крайне неудобный доступ к приборам учёта (расходомерам), установленным в колодцах (на подземной части трубопровода)
Пример 2: Монтаж распределительных коробок электрообогрева в местах не доступных без применения спец. средств</t>
  </si>
  <si>
    <t>6.2. Отсутствие увязки между различными частями проекта</t>
  </si>
  <si>
    <t xml:space="preserve">6.1.1. Предусмотреть наличие стационарных площадок обслуживания/ установка оборудования в доступных для обслуживания местах </t>
  </si>
  <si>
    <t>5.1. Недостаточная проработки проектных решений.
При проектировании не учитывалась доступность и удобство обслуживания и ремонта</t>
  </si>
  <si>
    <t>5.1.1. При проектировании предусматривать расположение арматуры на требуемой высоте, при невозможности проектировать площадки обслуживания</t>
  </si>
  <si>
    <t>5.1.2 Заложить площадки обслуживания для обеспечения свободного доступа и обслуживания работ, в том числе переносные</t>
  </si>
  <si>
    <t>2. Документ «Общий перечень уроков ЗСНХ» в формате excel должен храниться на общем диске в течение всего периода проекта, ежемесячно дополняться всеми службами проекта.</t>
  </si>
  <si>
    <t>Обеспечение сохранности/целостности оборудования при: 
- хранение и транспортировке ;
- проведение СМР; 
- в зимний период.</t>
  </si>
  <si>
    <t>3. Нарушение технологий хранения и транспортировки оборудования. Высокую важность представляет оборудование с гуммирующем покрытием.</t>
  </si>
  <si>
    <t>3.1.1. Усиление контроля за условиями хранения оборудования</t>
  </si>
  <si>
    <t>4. Несистемное выявление дефектов по оборудованию в период ПНР
Несистемное организован контроль состояния оборудования на площадке строительства</t>
  </si>
  <si>
    <t>4.1. Вопрос по хранению на строительной площадке заблаговременно не проработан. Контроль со стороны подрядчика не осуществлялся</t>
  </si>
  <si>
    <t>4.1.1. На этапе монтажа оборудования у строительного подрядчика должен быть организован отдел или  приглашена специализированная организация по организации и контролю условий хранения оборудования на площадке строительства</t>
  </si>
  <si>
    <t xml:space="preserve">4.1.2. Разработать перечень критичного оборудования. Провести анализ всех инструкций по хранению. Систематизировать требования к хранению. Организовать инспекции по контролю за условиями хранения с отметками в журналах. </t>
  </si>
  <si>
    <t>4.1.3. Выполнять периодический контроль за условиями хранения</t>
  </si>
  <si>
    <t>5. Выход из строя оборудования: 
Пример 1: Попадание воды в полость турбин.
Пример 2: Отсутствие консервационной среды в статическом оборудовании полимерных производств.</t>
  </si>
  <si>
    <t>5.1. Недостаточный контроль со стороны Заказчика</t>
  </si>
  <si>
    <t>5.1.1. На этапах СМР/ППНР/ПНР организовать трехступенчатый контроль, с привлечением независимой организации, за состоянием и сохранением оборудования</t>
  </si>
  <si>
    <t>6. Утеря/поломка Подрядчиком частей оборудования
Пример 1: При выполнение работ Подрядчиком по установке/разборке лесов было сломано и утеряно много масленок насосов, отломаны трубки барьерных жидкостей
Пример 2: Повреждение хрупких деталей строительными подрядчиками при проведение работ в непосредственной близости</t>
  </si>
  <si>
    <t>6.1. Халатное отношение СМР-подрядчика к оборудованию</t>
  </si>
  <si>
    <t>6.1.1. Легколомающиеся/хрупкие детали оборудования (стеклянные, пластиковые) устанавливать непосредственно перед началом проведения ПНР</t>
  </si>
  <si>
    <t>6.1.2. Включить в перечни ЗИП масленки и сапуны в количестве 1 штука на две позиции насосов.</t>
  </si>
  <si>
    <t>7. Ненадлежащее хранение клапанов на складе подрядчика (Ренессанс, Ямата), попадание влаги в управляющее оборудование клапанов</t>
  </si>
  <si>
    <t>7.1. Халатное отношение СМР-подрядчика к оборудованию</t>
  </si>
  <si>
    <t xml:space="preserve">7.1.1. На этапе СМР составить перечень критичного оборудования, включение в него в т.ч. клапанов. </t>
  </si>
  <si>
    <t>7.1.2. Проводить инспекции условий хранения и монтажа (установить периодичность инспектирования)</t>
  </si>
  <si>
    <r>
      <t>8. Большой процент повреждений оборудования при монтаже. 
Внешние повреждения оборудования
Пример: из 27 чиллеров для установки пиролиза абсолютно все имели внешние повреждения</t>
    </r>
    <r>
      <rPr>
        <b/>
        <sz val="12"/>
        <color rgb="FFFF0000"/>
        <rFont val="Arial"/>
        <family val="2"/>
        <charset val="204"/>
      </rPr>
      <t/>
    </r>
  </si>
  <si>
    <t>8.1. Отсутствие контроля за СМР подрядчиком.</t>
  </si>
  <si>
    <t>8.2. Отсутствие требований в спецификациях</t>
  </si>
  <si>
    <t>8.1.1. При заключении договоров включать в объём поставки ШМР и ШНР с согласованным Заказчиком количеством часов;</t>
  </si>
  <si>
    <t>8.1.2. Для комплектных установок использовать защитные кожухи, которые позволят избежать повреждения навесного оборудования</t>
  </si>
  <si>
    <t>9. Выходы из строя запорно-регулирующей арматуры
Разрушение ЗРА  в связи с попаданием и  замерзанием воды в корпусе, не пригодность к ремонту.</t>
  </si>
  <si>
    <t>9.1. Отсутствие изначально обозначенных приоритетов на выдачу оборудования</t>
  </si>
  <si>
    <t>9.1.1. Оборудование в монтаж необходимо выдавать согласно графика СМР. Особенно в зонах с неблагоприятными климатическими условиями (с низкими температурами окружающей среды)</t>
  </si>
  <si>
    <t>10. Падение сосулек, наледи и снежных наносов на оборудование КИПиА, АСПЗ (ПС, ПТ, АПТ, СС), смонтированное на стенках технологических аппаратов (ёмкостей), кабельные эстакады, приводило к обрыву кабельных линий связи и выводу из строя датчиков, сработке спринклерной системы пожаротушения</t>
  </si>
  <si>
    <t>10.1. Недостаточная проработка проектных решений размещения оборудования</t>
  </si>
  <si>
    <t>10.1.1. Установка защитных козырьков.</t>
  </si>
  <si>
    <t>10.1.2. Отслеживание и удаление сосулек и наледи в зимний период</t>
  </si>
  <si>
    <t>10.1.3. Расположение оборудования вдали от мест возможного скопления наледи</t>
  </si>
  <si>
    <t>11. Промерзание оборудования 
При длительном промежутке времени между монтажом оборудования и началом пусконаладочных работ было допущено промерзание оборудования, производителем поднят вопрос о сохранении гарантийных обязательств.</t>
  </si>
  <si>
    <t>11.1. Не соблюдение СП требований по надлежащему хранению оборудования;
11.2. Отсутствие надлежащего контроля со стороны Заказчика за выполнением работ СП</t>
  </si>
  <si>
    <t>МТО / Контроль</t>
  </si>
  <si>
    <t xml:space="preserve">МТО / Хранение / Контроль </t>
  </si>
  <si>
    <t>МТО / ПНР</t>
  </si>
  <si>
    <t>Логистическая платформа</t>
  </si>
  <si>
    <t>постоянно при закупках / поставках в рамках проекта</t>
  </si>
  <si>
    <t>2. Отсутствие в EP контракте ответственности подрядчика за шеф-монтаж, ППНР и ПНР очень значимых и сложных систем для склада большой площадки с большим количеством силосов хранения готовой продукции - ОВКВ и систем пожарной безопасности
В результате работы были заложены в договор строительного подряда, подрядчику пришлось контрактоваться на ограниченном рынке с вендорами, в результате позднее контрактование, увеличение сроков выполнения ПНР</t>
  </si>
  <si>
    <t xml:space="preserve">2.1.1. Контрактовать с вендорами таких систем для объектов с технологическими особенностями (силосные парки) и большой площади (склад) сразу шеф-монтаж/ППНР/ПНР в рамках договоров поставки, в данной конфигурации - в рамках EP контракта </t>
  </si>
  <si>
    <t>Обеспечение необходимого/комфортного температурно-влажностного режима в помещениях</t>
  </si>
  <si>
    <r>
      <t xml:space="preserve">2. Отсутствие возможности регулирования температуры и влажности в помещениях. 
Пример 1: Нет ограничителей открывания окон для естественного проветривания помещений персонала.
Пример 2: Не предусмотрены регуляторы температуры отопления в каждом помещении.
Пример 3: Не предусмотрены осушители в помещениях физико-механических испытаний на период повышения влажности на улице.                                                </t>
    </r>
    <r>
      <rPr>
        <sz val="12"/>
        <color rgb="FF7030A0"/>
        <rFont val="Arial"/>
        <family val="2"/>
        <charset val="204"/>
      </rPr>
      <t/>
    </r>
  </si>
  <si>
    <t xml:space="preserve">3. Система вентиляции приводится в действие только посредством ручного управления </t>
  </si>
  <si>
    <t xml:space="preserve">4. Неучтенное тепловыделение оборудования
Пример 1: В комнатах, где расположено оборудование с большой теплоотдачей не предусмотрен дополнительный отвод тепла 
Пример 2: Не предусмотрена опция охлаждения помещений лаборатории в межсезонье, в период большой разницы суточной  температуры </t>
  </si>
  <si>
    <t>2.1.1. При проектировании учитывать воздушный подогрев помещений, а не только кондиционирование. Для поддержания в помещениях лабораторий необходимого  температурного режима +22 º С.</t>
  </si>
  <si>
    <t xml:space="preserve">2.1.2. При проектировании обращать внимание на детали. К примеру, ограничители на окнах.
</t>
  </si>
  <si>
    <t>2.1.3. На стадии проектирования планировать оборудование для регулирования влажности воздуха в помещениях физико-механических испытаний при повышенной влажности на улице.</t>
  </si>
  <si>
    <t>3.1.1. На стадии проектирования планировать систему вентиляции с автоматическим управлением</t>
  </si>
  <si>
    <t xml:space="preserve">4.1.1. В помещениях с оборудованием с повышенной теплоотдачей проектировать систему отвода тепла, систему кондиционирования. </t>
  </si>
  <si>
    <t xml:space="preserve">1. Несвоевременный запуск ОВКВ
Срыв сроков завершения работ по монтажу и наладке OV, VK Функционирование сетей OV, VK невозможно ввиду большого количества замечаний на этапе СМР </t>
  </si>
  <si>
    <t>1.1. Низкий приоритет готовности монтажа систем ОВКВ в разрезе смежных систем.
Системы ОВКВ запускаются в "ручном режиме" - отсутствует строительная готовность систем защиты вентиляционного оборудования, управления алгоритмами работы, оборудование работает в тяжелых условиях, повреждается в ходе доведения  до строительной готовности</t>
  </si>
  <si>
    <t>1.5. Низкая квалификация персонала, проводящего монтаж систем ОВКВ.
Отсутствие взаимодействия ФОП/МТО и строительной площадки в период заключения договоров</t>
  </si>
  <si>
    <t>1.5.2 Согласовывать необходимость заключения доп. соглашения на выполнение  услуг по ПНР ШНР с направлением ППНР/ПНР строительной площадки</t>
  </si>
  <si>
    <t>1.5.3. Заключать с поставщиками договора на ШНР, максимально исключать договора на ПНР</t>
  </si>
  <si>
    <t>ДМТОиЛ / ППНР / ПНР</t>
  </si>
  <si>
    <t>1.4. Недостаточная проработка проектных решений.
Замечания к работе интерфейсов  (огромное количество несоответствий между разделами проекта)</t>
  </si>
  <si>
    <t>Пожарные гидранты 
(Гомельские / Омские)</t>
  </si>
  <si>
    <t>Общее 
(полный перечень нерекоммендованных вендоров)</t>
  </si>
  <si>
    <t>1.3.2.  Определить страховой объем запаса. Обеспечить наличие на скалдае заказчика/ поставщика материалов под возможные изменения в проекте.</t>
  </si>
  <si>
    <t xml:space="preserve">1.3.3. Обеспечить поставку материалов для разделов ОВ с запасом по физике (задвижки, труба), начать производство воздуховодов  типовых сечений заранее. </t>
  </si>
  <si>
    <t>1.3.4. Предусмотреть производство типовых изделий без выпуска РД</t>
  </si>
  <si>
    <t>1.3. Затянутые сроки поставки комплектующих 
(в т.ч.изменения тех или иных компонентов по причине внесения изменений в РД)</t>
  </si>
  <si>
    <t>2. Отсутсвуют работы со стороны СМР подрядчиков/кураторов согласно п.5.2  СП 77.13330.2016 (Приемка рабочей документации), в следствии чего большая часть недостатков в РД выявляется только в рамках ППНР/ПНР, что затягивает сроки проведения работ и сдачи титулов в эксплуатацию</t>
  </si>
  <si>
    <t>3. Замечаний к матрице разделения поставки  (опорные рамы под оборудование (шкафы управления), крепеж, ответные фланцы (на оборудование), изоляция трубопроводов (раздел ОВ))</t>
  </si>
  <si>
    <t xml:space="preserve">4. Большой процент повреждений оборудования в ходе транспортировки. </t>
  </si>
  <si>
    <t xml:space="preserve">5. Колоссальный процент повреждений на строительной площадке. </t>
  </si>
  <si>
    <t>6. Нежелание ЕР-подрядчика выполнять  необходимую модернизации оборудования (отсутствие контрактных обязательст по возможной модернизации оборудования)</t>
  </si>
  <si>
    <t>7. Не обеспечена автоматизация процесса управления в системе теплоснабжения в соответствии с ПТЭЭ.</t>
  </si>
  <si>
    <t xml:space="preserve">8. Недостаточно места в вент.камерах для размещения оборудования ОВКВ. Размещение отдельных вентиляционных установок не позволяет осуществлять демонтаж/монтаж теплообменников/фильтров (близкое расположение к стене, к соседним вент. установкам)
Прокладка трубопроводов теплоснабжения и холодоснабжения не позволяет осуществлять демонтаж/монтаж теплообменников/фильтров (при  демонтаже оборудования оно упирается в трубопроводы).
</t>
  </si>
  <si>
    <t>9. Недостаточное количество воздушников и дренажей на трубопроводах отопления, теплоснабжения/холодоснабжения</t>
  </si>
  <si>
    <t>10. Проектом не предусмотрена вентиляция в узлах управления АУВП на территории ОРУ-500</t>
  </si>
  <si>
    <t>11. Щиты управления ОВКВ изготавливались поставщиками ОВКВ, которые не имеют достаточных компетенций для изготовления электрооборудования.</t>
  </si>
  <si>
    <t>1.1.2. При планировании учесть необходимость раннего запуска систем ОВКВ для обеспечения последующих пусковых операций технологического оборудования, пребывания персонала в помещениях и т.д.</t>
  </si>
  <si>
    <t>1.4.2. Выполнение СМР и ПНР по системам OV, VK производить одним подрядчиком</t>
  </si>
  <si>
    <t>1.4.3. Увеличить ответственность подрядчика производившего СМР за наладку выполненных систем. Отразить в договоре</t>
  </si>
  <si>
    <t>1.4.4 Разработка и согласование сторонами регламента по взаимодействию с детальным указзанием влияния поставщиков на проеткирование</t>
  </si>
  <si>
    <t>1.4.5. Предусмотреть проверку не только комплектности и сроков документации, но и  внедрить выборочную проверку качества РД.</t>
  </si>
  <si>
    <t xml:space="preserve">1.7. «Затянутое» проектирование с большим объемом изменений после официального выпуска 0-ой редакции всей документации. </t>
  </si>
  <si>
    <t>1.7.1. Обеспечение группы от Инженерно Технической Дирекции до момента окончания «полевого проектирования» - финализация всех TQS (redlined drawings, if applicable).</t>
  </si>
  <si>
    <t xml:space="preserve">2.1. Нехватака мероприятий по выявлению и устранению недостатков в РД на стадии СМР </t>
  </si>
  <si>
    <t>2.1.1. Осуществлять все мероприятия согласно п.5.2  СП 77.13330.2016 (по приемке РД) с привлечением АН.</t>
  </si>
  <si>
    <t>2.1.2. Осуществлять взаимоувязку с технологической, электрической, сантехнической и другой РД с участием генподрядчика (заказчика)</t>
  </si>
  <si>
    <t>3.1. Отсутствие понимания объема поставки на этапе размещения договора на поставку</t>
  </si>
  <si>
    <t xml:space="preserve">3.1.1. Предусмотреть при формирование матрицы разделения поставок участие ИТД, ДУС 
Дополнить существующую матрицу для будущих проектов. </t>
  </si>
  <si>
    <t>4.1. Несоблюдение требований упаковки изготовителем оборудования</t>
  </si>
  <si>
    <t xml:space="preserve">4.1.1. Обеспечить фиксацию тяжелых элементов внутри приточных установок при транспортировки по результатам расчета на прочность с учетом ускорений – предусмотреть ответственность Поставщика.  </t>
  </si>
  <si>
    <t>5.1. Низкое качество выполнения услуг СМР / Низкая дисциплина при выполнение СМР</t>
  </si>
  <si>
    <t xml:space="preserve">5.1.1. Увеличить контроль со стороны заказчика   за выполлением СМР в зоне с смонтированным оборудованием
</t>
  </si>
  <si>
    <t>6.1. Низкое качесвто проектирования</t>
  </si>
  <si>
    <t xml:space="preserve">6.1.1. Предусмотреть ответственность ЕР-подрядчика за провдеение модернизации по результатам SIT &amp; SAT. </t>
  </si>
  <si>
    <t>7.1.1. Учесть необходимость автоматического регулирования температуры</t>
  </si>
  <si>
    <t>11.1. Низкая компетентность изготовителя оборудования ОВКВ</t>
  </si>
  <si>
    <t>167</t>
  </si>
  <si>
    <t>168</t>
  </si>
  <si>
    <t>169</t>
  </si>
  <si>
    <t>170</t>
  </si>
  <si>
    <t>171</t>
  </si>
  <si>
    <t>172</t>
  </si>
  <si>
    <t>173</t>
  </si>
  <si>
    <t>174</t>
  </si>
  <si>
    <t>175</t>
  </si>
  <si>
    <t>176</t>
  </si>
  <si>
    <t>177</t>
  </si>
  <si>
    <t>178</t>
  </si>
  <si>
    <t>179</t>
  </si>
  <si>
    <t>180</t>
  </si>
  <si>
    <t>181</t>
  </si>
  <si>
    <t>182</t>
  </si>
  <si>
    <t>183</t>
  </si>
  <si>
    <t>184</t>
  </si>
  <si>
    <t>185</t>
  </si>
  <si>
    <t>186</t>
  </si>
  <si>
    <t>187</t>
  </si>
  <si>
    <t>ПНР / 
Вендор-координация</t>
  </si>
  <si>
    <t>1.1.1. Исключить расположение градирен в центре технологических установок</t>
  </si>
  <si>
    <t>При компоновке ген.плана</t>
  </si>
  <si>
    <t>1.1.2. При проектировании градирен учитывать розу ветров и вероятность воздействия пара на технологические объекты и вспомогательные системы</t>
  </si>
  <si>
    <t>Оценка уровня значимости урока для будущих проектов</t>
  </si>
  <si>
    <t>Субъективная оценка по критерию</t>
  </si>
  <si>
    <t>1.1.1. Обеспечить комиссионную приемку работ всеми службами Заказчика</t>
  </si>
  <si>
    <t>1.3.1. Проведение обучения сотрудникам ДУС/ ПНР/ ОБ на предмет правильности оформления дефектных актов</t>
  </si>
  <si>
    <t>5. Несоблюдение сроков работ в рамках СМР/ЕР-контрактов (вследствие недостаточно жестких и четких условий контракта).
Сложности контроля выполнения штрафных вех из-за их недостаточно точных формулировок в ЕР контрактах.</t>
  </si>
  <si>
    <t>1.1.1. Предусмотреть в договоре процедуру изъятия объёмов работ у подрядчика</t>
  </si>
  <si>
    <t xml:space="preserve">Обеспечение права Заказчика на проведения сальдо ГУ </t>
  </si>
  <si>
    <t>Необходимость раннего формирования операционного блока</t>
  </si>
  <si>
    <t>Контрактация / Закупка / Поставка / СМР</t>
  </si>
  <si>
    <t>Закупка / Поставка / СМР</t>
  </si>
  <si>
    <t>Проектирование / Закупка / Поставка  / СМР</t>
  </si>
  <si>
    <t xml:space="preserve">Контрактация / Закупка / Поставка / СМР / ПНР </t>
  </si>
  <si>
    <t>Предпроектная проработка / Контрактация</t>
  </si>
  <si>
    <t>Средний</t>
  </si>
  <si>
    <t>1. Комплектные установки поставляются на площадку с отсутствующим, либо с "сырым" прикладным программным обеспечением ЛСАУ.
В результате чего ПО приходится писать на площадке в период проведения ПНР, что значительно увеличивает сроки проведения ПНР и готовности установки к работе на проектных показателях.</t>
  </si>
  <si>
    <t xml:space="preserve">12. Отсутствие эксплуатирующего персонала систем ОВКВ в период после окончания ИИ и до проведения комплексного опробования и передачи в эксплуатацию систем ОВКВ
</t>
  </si>
  <si>
    <t>12.1.1. Разработать процедуру передачи систем ОВКВ во временную эксплуатацию (эксплуатационный режим) до окончания комплексного опробования;</t>
  </si>
  <si>
    <t>11.1.1. При выборе изготовителя необходимо учитывать опыт изготовления электрических щитов ОВКВ</t>
  </si>
  <si>
    <t>13. Не предусмотрен ряд документации при проектировании. 
Пример: В РД предоставленной Linde отсутствовали: описание логики работы системы, перечни уставок для датчиков. Это вызвало значительное замедление в ходе наладки логики систем ОВКВ</t>
  </si>
  <si>
    <t>13.1.1 Предусмотреть в контракте необходимость выпуска требуемой документации для проведения ПНР (выпуск перечня уставок для всего оборудования (электрика/КИП), причинно-следственных диаграмм для АСУ ОВКВ, перечни входных-выходных сигналов, перечень систем/ подсистем)</t>
  </si>
  <si>
    <t>13.1. Отсутствие в контракте на проектирование</t>
  </si>
  <si>
    <t>12.1. Отсутствие процедур передачи во временную эксплуатацию до завершения КО систем. Неготовность эксплуатирующих служб к приему оборудования во временную эксплуатацию (эксплуатационный режим)</t>
  </si>
  <si>
    <t>14.1. Недостаточная проработка контракта</t>
  </si>
  <si>
    <t>14.1.1. Детально прописывать на этапе заключения Контракта что и в каком объеме передается Заказчику (ключи, пароли и другая информация, которая по обоснованному мнению Заказчика необходима для эксплуатации оборудования)</t>
  </si>
  <si>
    <t>14.1.2. Детально расписывать Процедуру взаимодействия Заказчика, Вендора и других лиц, участвующих в ПНР</t>
  </si>
  <si>
    <t>14.1.3. В Контракте указывать сколько конкретно представителей Вендора являются в опционе Заказчик по дополнительной мобилизации. В случае отказа Вендора от демобилизации – штрафные санкции.</t>
  </si>
  <si>
    <t>14.1.4. Исключить Менерга из списка возможных поставщиков оборудования</t>
  </si>
  <si>
    <t xml:space="preserve">ОВКВ </t>
  </si>
  <si>
    <t xml:space="preserve">4. Некорректная работа алгоритма логики оборудования
Холодильное оборудование проверялось на заводе только со своего внутреннего контроллера (чиллер+драйкулер+насосы+клапана), а также в трубной обвязке использовались баки-аккумуляторы. В проектной схеме управление осуществляется с двух контроллеров (Yokogawa+Menerga) а также отсутствуют баки-аккумуляторы.
</t>
  </si>
  <si>
    <t>4.1. Некорректные условия проведения FAT</t>
  </si>
  <si>
    <t xml:space="preserve">4.1.1. Включить в контракт проведение заводских испытаний на проектных схемах </t>
  </si>
  <si>
    <t xml:space="preserve">4.1.2. Заложить в бюджет и в график на этап СМР приезд поставщика/изготовителя на ШМР для актуализации логической части работы оборудования и обеспечение монтажа согласно актуальным версиям заводской и рабочей документации. Получить от поставщика актуальные ревизии документации в течение ШМР.   </t>
  </si>
  <si>
    <t>ОВКВ
 (вендор - Menerga)</t>
  </si>
  <si>
    <t>14. Трудности взаимодействия с вендором – Menerga
Вендор установил блокировку на первый пуск оборудования. Отсутствует возможность пуска оборудования другим специализированным персоналом. Отсутствие у заказчика доступа к программному обеспечению оборудования.</t>
  </si>
  <si>
    <t>4.2. Отсутствие комплексного подхода к анализу данных (анализы проб оборотной и котловой воды)</t>
  </si>
  <si>
    <t>4.1.1. Предусмотреть в штатном расписании ВХЛ (водно-химическая лаборатория, штат 3-5 человек)</t>
  </si>
  <si>
    <t>4.1.2. При подборе персонала базироваться на знание водно-химических режимов: оборотных систем, котловых.</t>
  </si>
  <si>
    <t>4.2.1. На этапе подготовки к ПНР утвердить предварительные графики аналитического контроля (ГАК) с утвержденным перечнем параметров контроля</t>
  </si>
  <si>
    <t>4.2.2. Рекомендации по изменениям дозировок реагентов должны быть систематизированы (выдаваться лабораторией под запись в журнале)</t>
  </si>
  <si>
    <t>Негабаритное / Тяжеловесное - Бойлеры</t>
  </si>
  <si>
    <t>Негабаритное / Тяжеловесное - Бойлеры 
(ВХР - водно-химический режим)</t>
  </si>
  <si>
    <t>2. Перемерзание линий обогрева (в т.ч. трубопроводов пара и конденсата)
Большое количество ошибок при монтаже линий электрообогрева (не в те коробки был осуществлён монтаж, датчики температуры не правильно были ракслючены). Датчики температуры располагались в более тёплой зоне, а не в холодной. В результате этого линии перемерзали.
- Выход из строя приборов КИП по причине перегрева.</t>
  </si>
  <si>
    <t>2.1.4. Проработать альтернативный вариант с  применением теплоспутников</t>
  </si>
  <si>
    <t>7.1.1. Обеспечить обоснованный выбор поставщика оборудования (учитывая стоимость комплектующих и статистику выходов из строя)
Учитывать расчёт стоимости владения оборудованием на этапе выбора производителя/технолог.решения. Периодичность обслуживания, стоимость ГСМ и запасных частей на оборудование должна предоставляться в момент выбора оборудования/до отгрузки и учитываться при выборе поставщика. В SPIR формах должен содержаться полный перечень запасных частей, в т.ч. Запчасти для капитального ремонта. SPIR формы должны содержать идентификаторы из каталогов производителей и субпоставщиков с привязкой к конкретным чертежам.</t>
  </si>
  <si>
    <t>7.1. Требования не заложены в контракт на ранних этапах проекта</t>
  </si>
  <si>
    <t>Контрагенты
 (Подрядчики СМР)</t>
  </si>
  <si>
    <t>Электробезопасность 
(Заземление)</t>
  </si>
  <si>
    <t>Общее 
(Обучение и допуски)</t>
  </si>
  <si>
    <t>Общее 
(Спецодежда СИЗ)</t>
  </si>
  <si>
    <t>Общее 
(мотивации)</t>
  </si>
  <si>
    <t>Порча имущества</t>
  </si>
  <si>
    <t>Хищение или утеря имущества</t>
  </si>
  <si>
    <t>Эстакады / Проходные кабельные галереи</t>
  </si>
  <si>
    <t>Резервуары</t>
  </si>
  <si>
    <t>Грунты</t>
  </si>
  <si>
    <t>Эстакады / Вторичные кабельные лотки</t>
  </si>
  <si>
    <t>Покрытие</t>
  </si>
  <si>
    <t>Пункты обогрева и санузлы</t>
  </si>
  <si>
    <t>Места временного хранения</t>
  </si>
  <si>
    <t>Фундаменты  / Монолитный бетон выше "0"</t>
  </si>
  <si>
    <t>1.1. Некорректное планирование работ</t>
  </si>
  <si>
    <t>Планирование / СМР</t>
  </si>
  <si>
    <t>Отделка помещений</t>
  </si>
  <si>
    <t xml:space="preserve">3. Трудности при расчете размера неустойки 
В договорах поставки по МК не было определено, что товаром является вся совокупность МК, а не отдельная партия, что породило спор в поставщиками при расчете неустойки (мы считали датой поставки - дату финального ТОРГ12, а они каждого ТОРГ-12/ТТН на отдельную партию/комплект. </t>
  </si>
  <si>
    <t xml:space="preserve">3.1. В контрактах не определён предмет поставки </t>
  </si>
  <si>
    <t xml:space="preserve">3.1.1. При определении предмета поставки указывать, что это комплектный товар и что датой поставки является дата подписания последней ТОРГ-12 </t>
  </si>
  <si>
    <t>Опоры / материалы: мелкозернистый бетон</t>
  </si>
  <si>
    <t>Асфальтобетонное покрытие</t>
  </si>
  <si>
    <t>Механическое / метрологическое / энергетическое оборудование
(ЗИП)</t>
  </si>
  <si>
    <t>Общее 
(современное оборудование)</t>
  </si>
  <si>
    <t>гарантия на оборудование</t>
  </si>
  <si>
    <t xml:space="preserve">
АСУТП и КИПиА / 
Датчики / настройки по умолчанию / радиостанции</t>
  </si>
  <si>
    <t>АСУТП и КИПиА / 
Все оборудование</t>
  </si>
  <si>
    <t>АСУТП и КИПиА / Ключевое оборудование</t>
  </si>
  <si>
    <t>АСУТП и КИПиА / 
Сети связи</t>
  </si>
  <si>
    <t>АСУТП и КИПиА / 
Барьеры искрозащиты</t>
  </si>
  <si>
    <t xml:space="preserve"> АСУТП и КИПиА / 
РИП </t>
  </si>
  <si>
    <t>АСУТП и КИПиА / 
АК, АТХ</t>
  </si>
  <si>
    <t>АСУТП и КИПиА / 
Е-Scada</t>
  </si>
  <si>
    <t>АСУТП и КИПиА / 
АРМ</t>
  </si>
  <si>
    <t>АСУТП и КИПиА / Средства измерений</t>
  </si>
  <si>
    <t>Насосы / торцевые уплотнения (Ruhrpumpen /  ТРЭМ-Инжиниринг, John Crane, EAGLE BURGMAN)</t>
  </si>
  <si>
    <t>Насосы / торцевые уплотнения (Ruhrpumpen /  ТРЭМ-Инжиниринг, John Crane, EAGLE BURGMAN)
ЗИП</t>
  </si>
  <si>
    <t>АСУТП и КИПиА / Компрессор пирогаза</t>
  </si>
  <si>
    <t>Паровые турбины</t>
  </si>
  <si>
    <t>Установка дозирования коагулянта станции ВОС</t>
  </si>
  <si>
    <t xml:space="preserve"> Водозабор Епанчино</t>
  </si>
  <si>
    <t>Дисковые фильтры / ВОС</t>
  </si>
  <si>
    <t>Компрессор (Компрессор пирогаза / СГУ)</t>
  </si>
  <si>
    <t>Компрессор (Компрессор пирогаза)</t>
  </si>
  <si>
    <t xml:space="preserve">Приоритет </t>
  </si>
  <si>
    <t>Технологические коммуникации / Трубопроводы</t>
  </si>
  <si>
    <t>4. Применение сварщиками не проектного сварочного материала при аргонодуговой сварке в защитном газе</t>
  </si>
  <si>
    <t>5. Не произведен дополнительный акцент внимания по дополнительному контролю сварных соединений низкокатегорийных трубопроводов УГП (ОЗХ)</t>
  </si>
  <si>
    <t>4.1. Недооцененность рисков применения специфичного / редкоиспользуемого сварочного материала.</t>
  </si>
  <si>
    <t>4.2. НТД и регламентами компании не предусмотрена дополнительная проверка сварных соединений путем вырезки образца и дальнейшем исследовании в лабораторных условиях.</t>
  </si>
  <si>
    <t>4.2.1. На стадии СМР предусмотреть выборочный объем контроля вырезанных (на площадке) образцов сварных соединений для лабораторных исследований.</t>
  </si>
  <si>
    <t>4.1.1. На стадии проектирования (учесть в ТЗ на проектирование) предусмотреть дополнительный объем контроля вырезанных образцов сварных соединений в лабораторных условиях.</t>
  </si>
  <si>
    <t xml:space="preserve"> на этапе СМР</t>
  </si>
  <si>
    <t>5.1. РД не предусмотрен дополнительный контроль сварных соединений трубопроводов;</t>
  </si>
  <si>
    <t>5.2. Службами эксплуатации не определен перечень приоритетных / критичных линий для дополнительного контроля сварных соединений</t>
  </si>
  <si>
    <t>5.1.1. На стадии проектирования (учесть в ТЗ на проектирование) предусмотреть дополнительный объем контроля сварных соединений.</t>
  </si>
  <si>
    <t>5.2.1. Дополнительно на начальной стадии СМР службам эксплуатации определить перечень приоритетных / критичных линий трубопроводов для дополнительного контроля сварных соединений</t>
  </si>
  <si>
    <t>на этапе СМР</t>
  </si>
  <si>
    <t>приоритет</t>
  </si>
  <si>
    <t>1. Повреждение трубопроводов, электрического оборудования и др.</t>
  </si>
  <si>
    <t>1. Выход из строя ИПК по причине несмонтированного обогрева импульсных линий (останов бойлера, насосов)</t>
  </si>
  <si>
    <t>На этапе выбора подрядчика / При составлении и подписании договора подряда</t>
  </si>
  <si>
    <t>7. В договорах на поставку и последующий монтаж оборудования отсутствуют требования о необходимости формирования и сдачи ИД по факту монтажа</t>
  </si>
  <si>
    <t>8. Заключение договоров на разработку проектов огнезащиты (ПОЗ) со сторонними подрядчиками за отдельную плату</t>
  </si>
  <si>
    <t>7.1. Недоработка условий контракта</t>
  </si>
  <si>
    <t>8.1. Компетенция сотрудников</t>
  </si>
  <si>
    <t>7.1.1. С целью исключения возможных разногласий с подрядчиком о необходимости соблюдения требований НТД РФ, дополнить договор требованиями по сдаче ИД</t>
  </si>
  <si>
    <t>8.1.1. Заключение договора на разработку ПОЗ со сторонним подрядчиком не требуется, т.к. данный документ является проектом производства работ (ППР). Разработка ППР является обязанностью строительного подрядчика, нанятого на нанесение огнезащитного покрытия. Данных, представленных в инструкции завода-изготовителя и проектной документации, достаточно для разработки ППР</t>
  </si>
  <si>
    <t>Проведение инспекции оборудования и входной контроль</t>
  </si>
  <si>
    <t xml:space="preserve">11. При поступлении оборудования на ВК после инспекций и/или на строительную площадку после ВК, выявлялись дополнительные несоответствия, что влекло за собой увеличение времени на их устранение </t>
  </si>
  <si>
    <t>12. Увеличение срока проведение входного контроля негабаритного оборудования 
На начальной стадии проведения ВК у компетентного персонала отсутствовала аттестация для работы на высоте ( "рабочие люльки")</t>
  </si>
  <si>
    <t>13. Длительное время на логистику при проведении инспекций
В начале проекта было принято решение, что все сотрудники должны располагаться в месте реализации проекта (г. Тобольск). Учитывая это инспектора тратили в дороге в обе стороны более суток чистого времени (доп. затраты на трансфер/перелеты из Тюмени)</t>
  </si>
  <si>
    <t>11.1. Не знание персоналом требований технических спецификаций проекта.
11.2. Низкий уровень компетенций и технической грамотности персонала</t>
  </si>
  <si>
    <t>12.1 На начальной стадии проведения ВК у компетентного персонала отсутствовала аттестация для работы на высоте ( "рабочие люльки")</t>
  </si>
  <si>
    <t>12.1.1. Своевременно организовать аттестацию персонала по работе на высоте</t>
  </si>
  <si>
    <t>13.1. Решение руководства о месте дислокации всех подразделений на территории реализации проекта</t>
  </si>
  <si>
    <t>13.1.1. Расположить группу инспекционного контроля в г. Москва</t>
  </si>
  <si>
    <t>14.1.3. Регулярные сверки РД и заказанных материалов / оборудования на предмет дефицита и несоответствия.</t>
  </si>
  <si>
    <t>1. Организовать проведение внутренней аттестации персонала, задействованного в проведении ВК и инспекциях на начальном этапе проекта.</t>
  </si>
  <si>
    <t>10. Изготовитель оборудования в руководстве по монтажу и эксплуатации не указывает периодичность технического освидетельствования ссылаясь на пункты федеральных норм и правил, либо  указывает сроки технического освидетельствования которые не укладываются в межремонтный пробег (4 года)</t>
  </si>
  <si>
    <t>10.1.1. Предусмотреть в спецификации к оборудованию, работающему под избыточным давлением, требование к указанию в документации на оборудование сроков периодического  технического освидетельствования в соответствии с межремонтным пробегом</t>
  </si>
  <si>
    <t>10.1. Некорректное составление договоров</t>
  </si>
  <si>
    <t xml:space="preserve">4. Согласование ITP плана с ИТД, не обладающей компетенциями в области ППНР/ПНР/ОБ.
На старте проекта отсутствовал опыт работы с ITP, контрольные точки для инспекций  оборудования расставлялись без учета практик подобных других проектов, а исходя из личного опыта профильных тех специалистов. </t>
  </si>
  <si>
    <t>4.2. Отсутствие матрицы согласования</t>
  </si>
  <si>
    <t>4.1.1. Рассмотрение ITP (Inspection Test Plan) с учетом лучших практик:
Рассмотрение ITP и коммуникацию по инспекциям с ЕР подрядчиками организовать специалистами, опыт которых достаточен для данной работы</t>
  </si>
  <si>
    <t xml:space="preserve">4.1. Отсутствие у персонала опыта подобных проектов </t>
  </si>
  <si>
    <t>СМР / ПНР / Контроль</t>
  </si>
  <si>
    <t>5</t>
  </si>
  <si>
    <t>Управлению несоответствиями на проекте
 (Замечания при проектировании, замечания на инспекциях, замечания ВК, замечания Строительного контроля, TQS, OSD, замечания линейных обходов ОБ, поврежденное оборудования, замечания на складе)</t>
  </si>
  <si>
    <t>Общее / АБК
(Дизайн проект)</t>
  </si>
  <si>
    <t>3.1.1. При планировании АБК учитывать необходимость размещения спецодежды в шкафах</t>
  </si>
  <si>
    <t xml:space="preserve">Обеспечение своевременного устранения замечаний </t>
  </si>
  <si>
    <t>1.1.1. Создание с начала нового проекта единой БД по всем замечаниям (как вариант Программный комплекс "Стройконтроль")</t>
  </si>
  <si>
    <t>2. Несвоевременное устранение выявленных замечаний по предписаниям
Подрядчики не заинтересован в  скорейшем устранении предписания (замечания).</t>
  </si>
  <si>
    <t>2.1. Отсутствие финансового инструмента для мотивации устранения замечаний</t>
  </si>
  <si>
    <t>2.1.1. Закрепить в договоре :  после истечения установленного в договоре срока устранения  наложение штрафа в размере 30 тр за каждый день просрочки.</t>
  </si>
  <si>
    <t>3.1.1. При приемке административных помещений выдавать замечания с чек-листом. Размещать его на двери в помещение</t>
  </si>
  <si>
    <t>на этапе приемки помещений в эксплуатацию</t>
  </si>
  <si>
    <t>Проектирование инфраструктуры и благоустройства территории</t>
  </si>
  <si>
    <t xml:space="preserve">5.1.1. Контрактование по газонам/деревьям производить с обязательной гарантией (2 года) и обслуживанием контрагентом в 1-й год после высадки </t>
  </si>
  <si>
    <t>На стадии подписания и согласования договора СМР</t>
  </si>
  <si>
    <t>Озеленение</t>
  </si>
  <si>
    <t>1.3. Продумать систему мотивации местных жителей (например, программа поддержки ипотеки и пр.)</t>
  </si>
  <si>
    <t>1.4. Разработать программу, направленную на сохранение  и улучшения здоровья и трудового долголетия сотрудников.</t>
  </si>
  <si>
    <t>5.1. Недостаточная проработка контракта</t>
  </si>
  <si>
    <t>3.1. Отсутствие системной работы и налаженного процесса приемки аддминистративных помещений</t>
  </si>
  <si>
    <t>1. Забастовочные явления в подрядных организациях, связанные с невыплатой/ задержкой ЗП.
Влияние на репутацию компании, внимание со стороны гос.органов и ответственность.</t>
  </si>
  <si>
    <t>3. Нехватка места для хранения спец.одежды в АБК (АКБК спроектировано как городской офис)</t>
  </si>
  <si>
    <t>5. Высокий риск гибели деревьев, как следствие материальный ущерб</t>
  </si>
  <si>
    <t>КиОК / ДМТОиЛ / ДУС / ПНР</t>
  </si>
  <si>
    <t xml:space="preserve">До подписания контрактов  </t>
  </si>
  <si>
    <t xml:space="preserve">14.1.2. Планирование ресурсов ИТД </t>
  </si>
  <si>
    <t xml:space="preserve">15. Невозможность прогнозировать и оперативно корректировать выявленные при проведении инспекций и экспидайтинга нарушений.
Срыв сроков поставки более чем на 3 месяца.
Срыв графика проведения инспекций.
Отсутствие уведомления представителей Заказчика EP-Подрядчиком о намерении провести инспекцию.
Зависимость от Поставщика/Производителя в части сдвига сроков инспекции.
Передача/предоставление Поставщику неверных спецификаций.
</t>
  </si>
  <si>
    <t xml:space="preserve">16. Срыв контрольных вех проекта.
Недостаточность выполнения плановых показателей Заказчика.
Срыв контрактных сроков по изготовлению пакета отгрузочных документов.
Многочисленные нарушения и нестыковки в пакетах документов.
Ручной пересчет количественных и ценовых параметров отгрузок.
Высокий процент некорректных документов на выходе.
Простои ТС на границе и на выгрузке.
Срыв сроков доставки.
Невозможность корректного учета прибытия ТМЦ на складе Заказчика.
Высокий % повторяющихся технических ошибок в документах.
Увеличение временных затрат на поиск позиций для выдачи в производство работ.
</t>
  </si>
  <si>
    <t xml:space="preserve">17. Вынужденная необходимость срочных коррекций пакета отгрузочных документов в ручном режиме.
Прибытие  груза с некорректными документами, пересорт.
Невозможность оперативного контроля поставки, формирования отчетности.
</t>
  </si>
  <si>
    <t>17.1. Низкий процент предоставления корректных отгрузочных документов до факта отгрузки.</t>
  </si>
  <si>
    <t>16.1.3. Формирование единого информационного ресурса с ЕР-подрядчиком, в котором возможно выстраивание системы документооборота в рамках МТО от размещения заказа до подписания ЕР-подрядчиком КС-11</t>
  </si>
  <si>
    <t>17.1.1. Внедрение EP-Подрядчиком соответствующего ПО.</t>
  </si>
  <si>
    <t>1.1. Отсутствовала унифицированная методология управления несоответствиями</t>
  </si>
  <si>
    <t>1.1.1. Разработать единый регламент по управлению несоответствующей продукции на проекте</t>
  </si>
  <si>
    <t>1.1.2. Обеспечить согласование процедур TQS и OSD с EP/EPC/C подрядчиками до подписания контракта</t>
  </si>
  <si>
    <t>1.1.3. Внедрить современные цифровые инструменты на проекте по управлению несоответствиями 
(Например "СтройКонтроль")</t>
  </si>
  <si>
    <t>маркировка продукции</t>
  </si>
  <si>
    <t>Планирование операционной деятельности первого пускового года</t>
  </si>
  <si>
    <t>1.1.1. Планировать существенно большее количество буквенных марок на период ПНР (закладывать в БП) и исходя из этого предусматривать в системах возможность их регистрации</t>
  </si>
  <si>
    <t>На стадии FEED / Проектирование ИТ систем</t>
  </si>
  <si>
    <t>Повышение эффективности реализации проекта</t>
  </si>
  <si>
    <t xml:space="preserve">1. На этапе предпроектной проработки и стадии FEED отсутствовала концепция логистики готовой продукции, объекты логистической инфраструктуры рассматривались в разделении по технологическим установкам ПЭ, ПП и ОЗХ.
На этапе завершения FEED технологических установок потребовался пересмотр границ проектирования, что привело к большому количеству дополнительных проблем, связанных с возникновением новых интерфейсов, на всех этапах реализации проекта. </t>
  </si>
  <si>
    <t>1.1. Недостаточный функциональный контроль за логистическими обектами, попавшими в объемы ОЗХ</t>
  </si>
  <si>
    <t xml:space="preserve">1.1.1. Вовлекать бизнесс заказчика и усиливать функционаьную дисциплину в построение концепции производства на ранних этапах проекта. 
</t>
  </si>
  <si>
    <t>До стадии FEED (определение концепции реализации проекта)</t>
  </si>
  <si>
    <t xml:space="preserve">1.1.2. Рассматривать логистические объекты завода в качестве единой инфраструктуры </t>
  </si>
  <si>
    <t>2. Логистические объекты реализованы не только в объёме проекта ЛП, но и как объекты ОЗХ (путевое развитие, контейнерная площадка).
Разделение объектов по разным группам управления НИПИГАЗ и ЗСНХ, наличие нестыковок и бросовых трудозатрат</t>
  </si>
  <si>
    <t>Склады</t>
  </si>
  <si>
    <t>Оптимизация конфигурации зданий складов</t>
  </si>
  <si>
    <t>1. Пропущенный этап оптимизации конфигурации здания склада в части расположения вспомогательных систем, не использование пространства второго этажа над помещениями.
Доп. капитальные расходы, потеря складского пространства, доп. расходы на энергоносители в рамках операционной деятельности</t>
  </si>
  <si>
    <t>1.1.1. Не довольствоваться только оптимизацией "технологии и специфического оборудования", большая часть капитальных затрат относится к общестроительным работам</t>
  </si>
  <si>
    <t>На стадии FEED / На этапе разработки РД</t>
  </si>
  <si>
    <t>Митигация рисков при реализации ЕР-контрактов</t>
  </si>
  <si>
    <t>1. Договорная / контрактная схема взаимодействия: EP подрядчик - внешняя компания, а субподрядчик на проектирование общестроительных работ и  систем жизнеобеспечения НИПИГАЗ.  В данной конструкции EP подрядчик минимизировал свои риски и ответственность за качество рабочей документации, зеркально переложив ответственность за решения РД на НИПИГАЗ.  В результате, дефицит ресурса инженерного контроля со стороны EP подрядчика и ресурсов Проектного офиса, привёл к большому количеству ошибок, повлиявших на сроки выполнения СМР.</t>
  </si>
  <si>
    <t>1.1. Недооцененные риски. 
Дефицит инженерно - технических ресурсов</t>
  </si>
  <si>
    <t>1.1.1. Рассматривать технологическое логистическое оборудование напрямую от вендора - агрегатора, в качестве которого в данном случае мог выступать КСС, заказывать оборудование с шеф-монтажом, ППНР и ПНР и гарантией; требовать от ген. проектировщика проектирование сразу с использованием 3D моделирования</t>
  </si>
  <si>
    <t xml:space="preserve">На стадии FEED </t>
  </si>
  <si>
    <t>1.1.2. Оформить процедуру согласования юридической поддержкой предложенной инициатором проекта Стратегии реализации проекта/Плана реализации проекта, с внесением изменений в СТП 10-01-01/ПР01, предусматривающих анализ предложенной контрактной стратегии и определение рисков её реализации.  Далее по процессу инициатор проекта должен предложить мероприятия по митигации обозначенных рисков, с возложением ответственности на Руководителя проекта по выполнению описанных мероприятий в процессе реализации контрактной стратегии, либо скорректировать предлагаемую контрактную стратегию с получением подтверждения от (ЮП/контрактного блока/ПиК  по чек-листу). (В проекте ЛП этот процесс мог привести к изменениям в контрактной стратегии, в т.ч. привлечение в качестве EP подрядчика  НИПИГАЗ, а в качестве консолидатора технологического оборудования – вендора, отвечающего за поставку и работоспособность технологического оборудования.)</t>
  </si>
  <si>
    <t>Повышение управляемости ЕР-подрядчика</t>
  </si>
  <si>
    <t>1. Избыточное количество контрольных вех в контракте с EP подрядчиком с их систематическим невыполнением.  В моменте, когда более 30% контрольных вех были не выполнены, мы предъявили максимально возможные штрафные санкции в сумме 4.2 млн. евро и получили их от подрядчика при одновременном подписании в контракте бонусных вех, позволяющих ускорить реализацию проекта в технологической части.</t>
  </si>
  <si>
    <t>1.1. Некорректное формирование графика проекта
1.2. Недостаточное количество инденерно-технических ресурсов</t>
  </si>
  <si>
    <t>1.1.1. Формировать вехи по критическим взаимосвязанным группам на критическом пути реализации проекта, регулярно анализировать изменения и влияние на сроки реализации проекта</t>
  </si>
  <si>
    <t xml:space="preserve">1.1.2. Учитывать в контрактных стратегиях необходимость: 
- Формировать в контрактах (EP, EPC и т.п.) для крупнобюджетных проектов не только «штрафную», но и «бонусную» системы управления реализацией контракта, позволяющей на этапе подписания определить предельные границы возможного ускорения и замотивировать подрядчика на такое ускорение.  Предусматривать в процедурах проведения тендера на выбор подрядчика в обязательном порядке соответствующие условия.
- Ограничивать количество контрольных вех, влияющих на штраф или бонус, с группировкой взаимосвязанных контрольных точек на критическом пути, с контролем достижения/не достижения всех перечисленных контрольных событий одной временной вехи при принятии решения о начислении штрафа или выплате бонуса.  Формализовывать через распоряжение по решению руководителя проекта
Организовать контроль соблюдения данных требований силами (ЮП/контрактного блока/ПиК  по чек-листу).
</t>
  </si>
  <si>
    <t>Общее / пожарная сигнализация / пожаротушение /  отопление</t>
  </si>
  <si>
    <t>Оптимизация процесса реализации вспомогательных систем</t>
  </si>
  <si>
    <t>1. Монтаж и ПНР систем отопления, вентиляции, систем пожарообнаружения и пожаротушения занял длительное время, выявлено множество замечаний на стыках РД и РКД.  Поставка оборудования была заложена в объём EP подрядчика. СМР и ПНР были предусмотрены договором Ген. подряда.  Соответственно Ген.подрядчик контрактовал вендора безальтернативно на шефмонтаж и ПНР.   Это привело к разрывам в коммуникации, увеличению сроков исправления ошибок, увеличению сроков завершения ПНР систем.</t>
  </si>
  <si>
    <t>1.1. Некорректное планирование графика проекта и контрактной ратегии
Недооцененные риски поставки оборудования</t>
  </si>
  <si>
    <t xml:space="preserve">1.1.1. Закупать оборудование для вспомогательных систем агрегировано, контрактовать сразу с шеф. монтажом, ППНР и ПНР, и гарантией (как было сделано для кранов БалтКран).
</t>
  </si>
  <si>
    <t>До начала стадии FEED</t>
  </si>
  <si>
    <t>1.1.2. Отдельно обратить внимание при подписании разделительных матриц на распределение оборудования и материалов по подсистемам и мониторить влияние на сроки СМР в такой группировке.</t>
  </si>
  <si>
    <t>Общее / Материалы / Оборудование 
(ускорение поставок)</t>
  </si>
  <si>
    <t>Ускорение поставок материалов и оборудования в рамках проекта</t>
  </si>
  <si>
    <t xml:space="preserve">1. Срыв сроков закупа материалов и оборудования в объёме строительного подрядчика с влиянием на сроки завершения проекта по причине сложной схемы распределения ответственности за закуп материалов в объёме EP и строительного подрядчиков
Разделение объёмов закупа материалов и оборудования между EP и строительным подрядчиками было изначально сформировано не по системам/подсистемам
Задержки в сроках поставки отдельных позиций в зоне ответственности строительного подрядчика, особенно в части вспомогательных систем </t>
  </si>
  <si>
    <t>1.1. Некорректное планирование графика проекта и контрактной стратегии
1.2. Некорректное формирование требований/правил к ЕР-контрактам</t>
  </si>
  <si>
    <t>Предпроектная проработка / Закупка / Поставка</t>
  </si>
  <si>
    <t>1.1.2. При определении зон ответственности за закуп материалов группировать материалы не только по типу/виду, но и по системам и критическому пути выполнения СМР/ПНР таких систем.  Предусматривать бОльший объём закупа в зоне ответственности EP подрядчика, детально прописывая такие системы и приоритеты в контрактной стратегии и в контракте в зоне ответственности руководителя проекта.  Проверять наполнение силами (ЮП/контрактного блока/ПиК по чек-листу).</t>
  </si>
  <si>
    <t>силосы /  ограждающие конструкций</t>
  </si>
  <si>
    <t>Разграничение ответственности между ЕР- и СМР подрядчиками</t>
  </si>
  <si>
    <t>1. В рамках контракта был предусмотрен монтаж силосов в зоне ответственности EP подрядчика, что потребовало от EP подрядчика выполнение работ, для которых не было требуемых компетенций.  Одновременно, СМР предполагали монтаж силосов и ограждающих конструкций, которые по разделительной матрице были разделены между EP и ген. подрядчиками.
Длительный период выбора суб-подрядчика, существенный набор ключевого инженерного персонала в КСС, длительное согласование передачи работ по монтажу ограждающих конструкций</t>
  </si>
  <si>
    <t>1.1. Некорректное планирование графика проекта и контрактной стратегии
1.2. недооценка рисков выполнения работ в том распределении, которое было заложено в ЕР-контрактах</t>
  </si>
  <si>
    <t>1.1.1. Формировать разделительные матрицы (если требуется) в EP договорах с ключевым участием специалистов организации строительства для правильного разделения работ с учётом последовательности/параллельности выполнения работ</t>
  </si>
  <si>
    <t>Контрактное управление / ДУС (технические специалисты)</t>
  </si>
  <si>
    <t>На этапе составления ЕР-контрактов</t>
  </si>
  <si>
    <t>Оптимизация/ускорение СМР</t>
  </si>
  <si>
    <t>1. При осуществлении организации строительства основной контроль был организован на объёмных показателях, а не на обеспечении строительной готовности каждой подсистемы, а в части контроля монтажа кабелей электрики и связи, не учитывалось требуемое количество расключений.
К плановой дате MC 10% систем не были готовы, срок МС был сдвинут на 2.5 месяца</t>
  </si>
  <si>
    <t xml:space="preserve">1.1.1. Выстраивание критического пути и планирования выполнения работ СМР по подсистемам
</t>
  </si>
  <si>
    <t>На этапе календарно- сетевого планирования</t>
  </si>
  <si>
    <t xml:space="preserve">средний </t>
  </si>
  <si>
    <t>1.1.3. Компоновать технологическую логистическую цепочку в рамках контрактной стратегии для реализации одними группами управления</t>
  </si>
  <si>
    <t>16.1. Отсутствие требований по инструменту контроля проекта и синхронизации в ЕР-контракте</t>
  </si>
  <si>
    <t xml:space="preserve">16.1.2. Определять требуемый уровень компетенций на этапе контрактации. В условиях контракта прописывать право Заказчика на  удаления с площадки некомпетентных сотрудников. </t>
  </si>
  <si>
    <t>Применение оптимальных технических решений по складским зданиям</t>
  </si>
  <si>
    <t>1. Для склада 7311 ОЗХ,
согласно технического задания на
проектирование, с двух сторон,
были предусмотрены разгрузочные
рампы общей протяженностью 575 м
(площадью 3450 м2). Данное
техническое решение привело к
увеличению объема бетонных работ
по складу. Выполнение погрузочно-
разгрузочных работ на открытом
воздухе не оптимально с точки
зрения удобства.</t>
  </si>
  <si>
    <t>1.1.1. Изучить различные подходы погрузочно-разгрузочных работ. Провести работу по
разработке концепции погрузочно-разгрузочных работ, предложить современные методы погрузочно-разгрузочных операций.
Рекомендации: применить перегрузку через
загрузочные доки со стыковкой кузова автотранспорта со зданием. Загрузочные доки укомплектовать колесными направляющими, упорными буферами,
герметизаторами проема, уравнительными платформами. Перегрузку осуществлять при положительных температурах вилочными погрузчиками с заездом в кузов транспорта из здания склада.</t>
  </si>
  <si>
    <t xml:space="preserve">На стадии разработки ОТР </t>
  </si>
  <si>
    <t xml:space="preserve">3. Утеря замечаний, выданных при приемке помещений здания АБК1, с последующим их долгосрочным устранением </t>
  </si>
  <si>
    <t>Код по приоритету</t>
  </si>
  <si>
    <t xml:space="preserve">14. Высокий процент позиций не прошедших ВК вовремя, как следствие - сильное влияние на график СМР. 
Перепоставка части «критичных» объемов (материалы ОВКВ).
Пояснения:
Согласовывать тех. отклонения КИИ начали только после получения негативных актов ВК, что влияло на график СМР, т.к. забрать в работу не принятые материалы ДУС возможности не имеет.
- Грубые несоответствия оборудования
- проектной спецификации;
- отклонения от общих требований проекта.
Несвоевременное появление TBE, т.о. проверить тех. часть до момента размещения заказа не представлялось возможным. 
EP-Подрядчик поставлял материалы не заложенные в спецификации или аналоги, имеющиеся на данный момент у Поставщика/Производителя. 
Невозможность выдачи доставленного оборудования в монтаж из-за отрицательных результатов ВК.
</t>
  </si>
  <si>
    <t>Общее 
(График проектирования)</t>
  </si>
  <si>
    <t>Общее 
(Безопасность)</t>
  </si>
  <si>
    <t>Общее 
(Кредитные средства)</t>
  </si>
  <si>
    <t>Общее 
(Замечания)</t>
  </si>
  <si>
    <t>Общее 
(тендеры)</t>
  </si>
  <si>
    <t>Общее 
(Первичная документация)</t>
  </si>
  <si>
    <t>Обеспечение преемственности знаний и сохранение основных звеньев проектной команды при переводе людей на другие проекты</t>
  </si>
  <si>
    <t>Общее 
(Претензионная работа)</t>
  </si>
  <si>
    <t>Общее 
(Платежи)</t>
  </si>
  <si>
    <t>Общее 
(COR)</t>
  </si>
  <si>
    <t>Общее 
(полевой инжиниринг)</t>
  </si>
  <si>
    <t>Общее 
(Авансирование)</t>
  </si>
  <si>
    <t>Общее 
(доп.затраты)</t>
  </si>
  <si>
    <t>Общее 
(Двойная оплата)</t>
  </si>
  <si>
    <t xml:space="preserve">1. Риск ареста имущества Подрядчика и не получение денежных средств Заказчиком за реализованные МТР
Использование продавальческой схемы передачи оборудования и материалов подрядчику. </t>
  </si>
  <si>
    <t>Общее 
(Некомплектное оборудование)</t>
  </si>
  <si>
    <t>1.1. Отсутствие требований по монтажу оборудования на площадке</t>
  </si>
  <si>
    <t>Общее 
(оплата МТР)</t>
  </si>
  <si>
    <t>Общее 
(Документация - Рабочая (РД)</t>
  </si>
  <si>
    <t>Общее 
(Гарантийное удержание)</t>
  </si>
  <si>
    <t>Общее 
(БГ на аванс)</t>
  </si>
  <si>
    <t>Dettin 
(Изготовление и поставка петлевых реакторов)</t>
  </si>
  <si>
    <t>Общее 
(OSD)</t>
  </si>
  <si>
    <t xml:space="preserve">Общее 
(Изъятие объёма работ) </t>
  </si>
  <si>
    <t>Функциональный заказчик / Руководство</t>
  </si>
  <si>
    <t>После стадии FEED на этапе EР контрактации / до подписания и в процессе реализации ЕР-контракта.</t>
  </si>
  <si>
    <t>Постоянно при закупках / поставках в рамках проекта</t>
  </si>
  <si>
    <t>После стадии FEED на этапе EР контрактации / постоянно при закупках / поставках в рамках проекта</t>
  </si>
  <si>
    <t>15.1.1. Введение системы штрафов при смещении инспекций.</t>
  </si>
  <si>
    <t>15.1.2. Введение система контроля исполнения графика инспекций (вкл. тайминг)</t>
  </si>
  <si>
    <t>16.1.1. Внедрение и использование EP-Подрядчиком соответствующего ПО</t>
  </si>
  <si>
    <t>1.1.1. Закупать оборудование для вспомогательных систем агрегировано, контрактовать сразу с шеф. монтажом, ППНР и ПНР, и гарантией, как было сделано для кранов БалтКран</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</si>
  <si>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</si>
  <si>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</si>
  <si>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</si>
  <si>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</si>
  <si>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</si>
  <si>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</si>
  <si>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</si>
  <si>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</si>
  <si>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</si>
  <si>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</si>
  <si>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</si>
  <si>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</si>
  <si>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</si>
  <si>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</si>
  <si>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</si>
  <si>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</si>
  <si>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</si>
  <si>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</si>
  <si>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</si>
  <si>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</si>
  <si>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</si>
  <si>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</si>
  <si>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</si>
  <si>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</si>
  <si>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</si>
  <si>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</si>
  <si>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</si>
  <si>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</si>
  <si>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</si>
  <si>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</si>
  <si>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</si>
  <si>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</si>
  <si>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</si>
  <si>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</si>
  <si>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</si>
  <si>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</si>
  <si>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</si>
  <si>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</si>
  <si>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</si>
  <si>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</si>
  <si>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</si>
  <si>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</si>
  <si>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</si>
  <si>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</si>
  <si>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</si>
  <si>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</si>
  <si>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</si>
  <si>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</si>
  <si>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</si>
  <si>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</si>
  <si>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</si>
  <si>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</si>
  <si>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</si>
  <si>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</si>
  <si>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</si>
  <si>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</si>
  <si>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</si>
  <si>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</si>
  <si>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</si>
  <si>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</si>
  <si>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</si>
  <si>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</si>
  <si>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</si>
  <si>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</si>
  <si>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</si>
  <si>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</si>
  <si>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</si>
  <si>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</si>
  <si>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</si>
  <si>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</si>
  <si>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</si>
  <si>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</si>
  <si>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</si>
  <si>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</si>
  <si>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</si>
  <si>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</si>
  <si>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</si>
  <si>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</si>
  <si>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</si>
  <si>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</si>
  <si>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</si>
  <si>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</si>
  <si>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</si>
  <si>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</si>
  <si>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</si>
  <si>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</si>
  <si>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</si>
  <si>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</si>
  <si>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</si>
  <si>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</si>
  <si>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</si>
  <si>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</si>
  <si>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</si>
  <si>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</si>
  <si>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</si>
  <si>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</si>
  <si>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</si>
  <si>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</si>
  <si>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</si>
  <si>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</si>
  <si>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</si>
  <si>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</si>
  <si>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</si>
  <si>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</si>
  <si>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</si>
  <si>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</si>
  <si>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</si>
  <si>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</si>
  <si>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</si>
  <si>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</si>
  <si>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</si>
  <si>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</si>
  <si>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</si>
  <si>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</si>
  <si>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</si>
  <si>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</si>
  <si>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</si>
  <si>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</si>
  <si>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</si>
  <si>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</si>
  <si>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</si>
  <si>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</si>
  <si>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</si>
  <si>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</si>
  <si>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</si>
  <si>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</si>
  <si>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</si>
  <si>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</si>
  <si>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</si>
  <si>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</si>
  <si>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</si>
  <si>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</si>
  <si>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</si>
  <si>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</si>
  <si>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</si>
  <si>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</si>
  <si>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</si>
  <si>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</si>
  <si>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</si>
  <si>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</si>
  <si>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</si>
  <si>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</si>
  <si>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</si>
  <si>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</si>
  <si>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</si>
  <si>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</si>
  <si>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</si>
  <si>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</si>
  <si>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</si>
  <si>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</si>
  <si>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</si>
  <si>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</si>
  <si>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</si>
  <si>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</si>
  <si>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166</t>
  </si>
  <si>
    <t>1. Неточность планирования выборок кредитов, влияющих на ликвидность компании, по причине низкой вовлеченности сотрудников смежных подразделений</t>
  </si>
  <si>
    <t>1.1.1. Вовлечь в процесс планирования выборок кредитов всех заинтересованных лиц, регулярно информировать о статусе выборок с совместной выработкой решений/мероприятий</t>
  </si>
  <si>
    <t>1.1.2. Дополнить должностные инструкции, включить в КПЭ сотрудников проекта (УМТО, ДУС) сроки и качество взаимодействия с банками</t>
  </si>
  <si>
    <t>2. Длительное согласование документов со стороны консорциума банков, что приводит к нарушению запланированных сроков выборок кредитов</t>
  </si>
  <si>
    <r>
      <t>2.2.2. Размещение документов, требуемых кредитным соглашением, в учетных системе (1С/САП):  транспортные документы с отметками таможни, отправителя, получателя, транспортной компании и тд.</t>
    </r>
    <r>
      <rPr>
        <b/>
        <sz val="12"/>
        <rFont val="Arial"/>
        <family val="2"/>
        <charset val="204"/>
      </rPr>
      <t/>
    </r>
  </si>
  <si>
    <t>3. Ограничения по статьям затрат и направлениям расходования, включенных в кредитное соглашение, что приводит снижению динамики выборки и расходования кредитных средств</t>
  </si>
  <si>
    <t>3.2.1. Проработать возможность минимизации в кредитных соглашениях ограничений по платежам (например, не прописывать в кредитных соглашениях конкретный перечень контрактов для финансирования и т.п.)</t>
  </si>
  <si>
    <r>
      <t>4. Отсутствие содействия со стороны контрагента по вопросам получения выборок</t>
    </r>
    <r>
      <rPr>
        <b/>
        <sz val="12"/>
        <rFont val="Arial"/>
        <family val="2"/>
        <charset val="204"/>
      </rPr>
      <t xml:space="preserve"> </t>
    </r>
    <r>
      <rPr>
        <sz val="12"/>
        <rFont val="Arial"/>
        <family val="2"/>
        <charset val="204"/>
      </rPr>
      <t xml:space="preserve">кредитов </t>
    </r>
  </si>
  <si>
    <r>
      <t>4.1.1. Предусмотреть в договоре c EP подрядчиками инструмент воздействия для максимально оперативного содействия по вопросу выборок кредитов, включая меры воздействия по возможной остановке платежей</t>
    </r>
    <r>
      <rPr>
        <b/>
        <sz val="12"/>
        <rFont val="Arial"/>
        <family val="2"/>
        <charset val="204"/>
      </rPr>
      <t xml:space="preserve">
</t>
    </r>
    <r>
      <rPr>
        <sz val="12"/>
        <rFont val="Arial"/>
        <family val="2"/>
        <charset val="204"/>
      </rPr>
      <t>(например, включить в договор пункт, что мы можем им не платить если … или что-то еще конкретное)</t>
    </r>
  </si>
  <si>
    <t>5. Низкая скорость расходования кредитных средств по причине:
- наложения самоограничений по расходованию кредитных средств, полученных на возмещение расходов, оплаченных средствами ФНБ,  только на контракты, отвечающие критериям использования средств ФНБ;
- включения санкционной оговорки в кредитное соглашение</t>
  </si>
  <si>
    <t>5.1.1. Не накладывать излишние самоограничения на расходование кредитных средств: при определении перечня платежей использовать опыт проверок ЗСНХ (кредитные средства, полученные на возмещение расходов, оплаченных средствами ФНБ, можно расходовать на иные контракты в рамках бюджета проекта)</t>
  </si>
  <si>
    <r>
      <t>5.2.1. По возможности не допускать включение в кредитные соглашения санкционной оговорки.</t>
    </r>
    <r>
      <rPr>
        <b/>
        <sz val="12"/>
        <rFont val="Arial"/>
        <family val="2"/>
        <charset val="204"/>
      </rPr>
      <t xml:space="preserve"> </t>
    </r>
    <r>
      <rPr>
        <sz val="12"/>
        <rFont val="Arial"/>
        <family val="2"/>
        <charset val="204"/>
      </rPr>
      <t>В ином случае прорабатывать возможности "обхода" оговорки (например, подписание вэйвера с СА СIB)</t>
    </r>
  </si>
  <si>
    <t>1.1.1. Предусмотреть в договорах с подрядчиками пункты, обязывающие предоставлять БГ на авансы</t>
  </si>
  <si>
    <t>2.1.1. Внедрить автоматический контроль при проведении оплат подрядчикам с ПДЗ</t>
  </si>
  <si>
    <t>1. Некорректное проведение первичных документов в бухгалтерском учете:
- при заключении договоров с "тремя" ценами в случае нарушения сроков поставки товаров не применялись вторая и третья цена, что создает риски при проверки государственными органами, налоговой инспекцией и сложностям при выборке субсидий (несоответствие документов условиям договора)</t>
  </si>
  <si>
    <t>1.2.1. Не использовать в договорах поставки пункт про "три цены"</t>
  </si>
  <si>
    <t>1.4.1. Отслеживать своевременное закрытие документами подрядчика  в системе 1С/SAP бухгалтерских операций, проведеных без документов на основании справок-статусов. По возможности, минимизровать использование справок-статусов или иных нестандартных / управленческих документов для проведения бухгалетрских операций</t>
  </si>
  <si>
    <t>2.1.1. Выделить отдельных сотрудников для формирования архива / организовать работу по своевременной сдачи документов в архив в ООУ или архивистам (согласно нового целевого видения)</t>
  </si>
  <si>
    <t>2.1.2. ООУ на системной основе мониторить своевременную сдачу оригиналов первичных документов в архив</t>
  </si>
  <si>
    <t>3.1.1. Регулярно информировать руководителей подразделений о нарушениях финансовой дисциплины и возможных последствиях</t>
  </si>
  <si>
    <t>3.1.2. Проводить совещания с исполнителями</t>
  </si>
  <si>
    <t>1.2.4. Определить четкие правила разделения имущества на движимое и недвижимое для минимизации рисков по переклассификации ОС налоговыми органами с учетом последней судебной практики. Определить правила классификации ОС по группам (3-7 группа) для оптимизации налогообложения</t>
  </si>
  <si>
    <t xml:space="preserve">2. Сложность в определении сроков ввода объектов, в связи с разными датами начала эксплуатации, но одним разрешением на строительство/ввод: в 6 этап включены все технологические установки полипропилен, пиролиз, полиэтилен, ОЗХ </t>
  </si>
  <si>
    <t>2.1.1. Учитывать возможный перенос сроков строительства при делении установок/участков на этапы при получении разрешения на ввод</t>
  </si>
  <si>
    <t>4.1.1. Обеспечить приобретение ЗИП и оборудования с выделением стоимости каждой номенклатуры для последующего корректного разнесения по объектам основных средств (митигируем налоговые риски и риски отказа в получении субсидий)</t>
  </si>
  <si>
    <t>1.2.1. Осуществлять подборку документов для получения субсидий на регулярной основе с самого начала проекта.</t>
  </si>
  <si>
    <r>
      <t>1.3.2. ЦОБ выполнять базовые бухгалтерские контроли</t>
    </r>
    <r>
      <rPr>
        <b/>
        <sz val="12"/>
        <rFont val="Arial"/>
        <family val="2"/>
        <charset val="204"/>
      </rPr>
      <t xml:space="preserve"> </t>
    </r>
    <r>
      <rPr>
        <sz val="12"/>
        <rFont val="Arial"/>
        <family val="2"/>
        <charset val="204"/>
      </rPr>
      <t>при проведении первичных документов (сверять первичные документы и данные бухгалтерского учета, корректность заполнения первичной документации) + убедиться, что у ЦОБ есть ресурс на обеспечение корректной контрольной среды.
Проводить системную работу с кураторами на площадке для минимизации ошибок при занесении информации в учетную систему</t>
    </r>
  </si>
  <si>
    <t>3.1.1 Включать все проекты в инвест.соглашения для возможного возмещения субсидий</t>
  </si>
  <si>
    <t>3.2.1. Исключить из договоров СМР из формулировки косвенных расходов словосочетания «временные здания и сооружения»</t>
  </si>
  <si>
    <t>3.2.2. Акцентировать внимание юридической функции и ДПИК на работе с субсидиями (принимать решения о структурировании сделок и затрат с максимизацией возможности получения субсидий).</t>
  </si>
  <si>
    <t>1. Остатки на складах подрядчиков при закрытии договоров и вводе объекта в эксплуатацию</t>
  </si>
  <si>
    <t xml:space="preserve">1.1.1. Внедрить инструмент регулярной сверки фактических ТМЦ с данными бухгалетсркого учата </t>
  </si>
  <si>
    <t>1.1.2. Контроль за наличием «неделовых остатков» в учете, например, кабель – 1 метр. Стоимость таких запасов должна 100% включаться в стоимость объектов НЗС, особенно по объектам с привлечением субсидий, ФНБ, оборудованию, полученному по класс- решениям.</t>
  </si>
  <si>
    <t>2. Расхождения в остатках ТМЦ между данными учета и данными подрядчика</t>
  </si>
  <si>
    <t>2.1.1. Учесть в графиках КСП проведение инвентаризаций по итогам важных вех (либо раз в полгода)</t>
  </si>
  <si>
    <t>1.1. Отсутствие контроля за наличием остатков ТМЦ на хранении подрядчика, выданные в монтаж при закрытии договоров/при мобилизации подрядчика с площадки</t>
  </si>
  <si>
    <t>2.1. Отсутствие регулярной инвентаризации ТМЦ</t>
  </si>
  <si>
    <t>1.2. Создать отдельную системы адаптации супругов и членов семей по примеру «ТМГ-центра»</t>
  </si>
  <si>
    <r>
      <t xml:space="preserve">2.2.2. Перед началом монтажа греющих линий ознакомить персонал с видео-инструкицей по монтажу электрообогрева 
</t>
    </r>
    <r>
      <rPr>
        <u/>
        <sz val="12"/>
        <rFont val="Arial"/>
        <family val="2"/>
        <charset val="204"/>
      </rPr>
      <t>https://yadi.sk/mail?hash=R%2BINMVerM1Zn4%2Fbrhgi0P6YlFKSHBmTTT5OpMaFjrKyzIOMWVgeg%2Fbhw0oiF%2BgLPq%2FJ6bpmRyOJonT3VoXnDag%3D%3D</t>
    </r>
    <r>
      <rPr>
        <sz val="12"/>
        <rFont val="Arial"/>
        <family val="2"/>
        <charset val="204"/>
      </rPr>
      <t xml:space="preserve"> </t>
    </r>
  </si>
  <si>
    <t>Мебель в ЦО</t>
  </si>
  <si>
    <t>АСУТП и КИПиА / Электроснабжение:
Электрообогрев</t>
  </si>
  <si>
    <t>1. Перерасход кабельно-проводниковых материалов</t>
  </si>
  <si>
    <t>Развитие / Подготовка</t>
  </si>
  <si>
    <t>Интеграция / Удержание</t>
  </si>
  <si>
    <t>Подбор / Трудоустройство</t>
  </si>
  <si>
    <t>Маршруты поставки</t>
  </si>
  <si>
    <t>Документация: 
Ввод ОС</t>
  </si>
  <si>
    <t>Рабочие места для представителей поставщиков</t>
  </si>
  <si>
    <t>При составлении ТЗ</t>
  </si>
  <si>
    <t>5. При реализации проекта позитивно зарекомендовали себя ЕР-подрядчики, имеющие опыт реализации проектов по технологии Лицензиара</t>
  </si>
  <si>
    <t>5.1. Необходимо учесть при выборе ЕР-подрядчика его опыт реализации проектов по технологии Лицензиара</t>
  </si>
  <si>
    <t>На этапе выбора ЕР-подрядчика</t>
  </si>
  <si>
    <t>1.7.1. Включить в ТЗ требования по обязательной проработке локальных ограничений проекта (климат, геология) , а также согласование сопоставимых аналогов для проектирования во избежание существенного роста физобъемов</t>
  </si>
  <si>
    <t>1.7.3. Предусмотреть систему штрафов за увеличение физ. объемов при проектировании и бонусов за оптимизацию проектных решений для мотивации ЕР-подрядчика к оптимизации технических решений</t>
  </si>
  <si>
    <t>На этапе составления и подписания ЕР-контрактов</t>
  </si>
  <si>
    <t xml:space="preserve">1.1.2. Предусмотреть штрафы за перевыпуск ревизий РД, выданных в СМР, с требованием своевременно информировать о предстоящем отзыве/перевыпуске РД, для исключения срыва сроков и переделок СМР-подрядчиком
</t>
  </si>
  <si>
    <t>Общее 
(Проектирование)</t>
  </si>
  <si>
    <t xml:space="preserve">1.1.3. До заключения контракта предусмотреть аудит технических возможностей подрядчиков и ранее выполненных проектов с учетом требуемого технического решения, чтобы избежать риск недостижения проектных показателей
</t>
  </si>
  <si>
    <t>До этапа составления и подписания ЕР-контрактов</t>
  </si>
  <si>
    <t>1.3.1 Включить в контракт требование предоставлять детальные спецификации на комплектные (пакетные) установки, включая все материалы и комплектующие</t>
  </si>
  <si>
    <t>1.3.3. Предусмотреть в контрактах систему штрафов за срыв сроков по срочным закупкам поврежденного, не поставленного оборудования и материалов</t>
  </si>
  <si>
    <t xml:space="preserve">3.1. Отсутствие в договорах требований  об обучении только в учебных центрах из реестра предоставленным Заказчиком 
(Как правило подрядчик выбирал самый дешевый)
 - </t>
  </si>
  <si>
    <t>На стадии подписания контрактов с СМР-подрядчиками</t>
  </si>
  <si>
    <t xml:space="preserve">3.1. Отсутствие квалифицированного персонала подрядчика (для оформления ИД, выполнение )
</t>
  </si>
  <si>
    <t>Обеспечение своевременного ввода объектов в эксплуатацию (своевременное формирование, комплектация ИД, отчетность, часть КСП)</t>
  </si>
  <si>
    <t>Документация: 
КСП / Отчетность</t>
  </si>
  <si>
    <t>На этапе составлени и подписания СМР - контракта</t>
  </si>
  <si>
    <t>2. Демпинга со стороны СМР-подрядчиков и неисполнение обязательств, при заключении договора со стоимостью ниже уровня рентабельности</t>
  </si>
  <si>
    <t>2.1. Отсутствие процедуры собственной оценки стоимости работ</t>
  </si>
  <si>
    <t xml:space="preserve">2.1.1. При проведении процедур выбора подрядчика обеспечить наличие собственной справедливой оценки стоимости работ, для исключения неоправданного демпинга со стороны СМР-подрядчиков и риска неисполнения обязательств, при заключении договора со стоимостью ниже уровня рентабельности. 
</t>
  </si>
  <si>
    <t>Выбор СМР подрядчиков / 
Подготовка СМР контрактов</t>
  </si>
  <si>
    <t>Обеспечение безопасности на площадке (исключение возникновения забастовочных настроений)</t>
  </si>
  <si>
    <t>1. Банкротство компаний, несполнение обязательств подрядчикам и потеря авансов, не обеспеченных банковскими гарантиями</t>
  </si>
  <si>
    <t>ИТД / ДУС</t>
  </si>
  <si>
    <t>4. Положительная практика взаимодействия с СМР подрядчиками</t>
  </si>
  <si>
    <t>4.1.2. Формировать интегрированные команды в области безопасности и охраны труда между службами строительного проекта и подрядчиков</t>
  </si>
  <si>
    <t>1. Увеличение физ.объемов и CAPEX. 
На стадии проектной документации не учтена сезонность и очередность строительства</t>
  </si>
  <si>
    <t>2.1.1. Планировать реализацию проекта с проведением основных объемов ПНР в теплое время года</t>
  </si>
  <si>
    <t>Общее / Документация: Рабочая / Сопроводительная (Вендорская)</t>
  </si>
  <si>
    <t>1.1.3. Размещать на заводах-изготовителях представителей ИТД Заказчика, для оперативного рассмотрения и согласования вендорской документации</t>
  </si>
  <si>
    <t>На всем протяжении реализации проекта</t>
  </si>
  <si>
    <t>2.1.2. Отразить в методических указаниях необходимость учитывать исторические и фактические производительности и их изменение в зависимости от сезона проведения СМР при планировании. Учесть снижение производительности на завершающих этапах СМР при переходе от валового выполнения к приоритетам.</t>
  </si>
  <si>
    <t xml:space="preserve"> На этапе разработки методических указаний / На этапе календарно-сетевого планирования</t>
  </si>
  <si>
    <t xml:space="preserve">2.1.3.Включить в контракты на поставку оборудования обязательный шеф-монтаж, ППНР и ПНР </t>
  </si>
  <si>
    <t xml:space="preserve">6. Функции по проектированию были возложены на инженерно-техническую дирекцию (ИТД). Расформирование ИТД было выполнено до начала ПНР. При ПНР и вводе объектов в эксплуатацию возникло множество вопросов по разработке, согласованию проектных решений, а также необходимости ее корректировки. </t>
  </si>
  <si>
    <t>6.1 Отсутствие единой команды управления проектом начиная с проектирования и заканчивая вводом объекта в эксплуатацию.</t>
  </si>
  <si>
    <t xml:space="preserve">
6.2 Позднее создание операционного блока на завершающей стадии проектирования.</t>
  </si>
  <si>
    <t>6.1.1 Команда управления проектом должна быть единой от начала проектирования до ввода объекта в эксплуатацию.</t>
  </si>
  <si>
    <t xml:space="preserve">6.2.1 В составе команды ИТД должны быть представители будущей эксплуатации объекта. </t>
  </si>
  <si>
    <t>5. Несоблюдение требований российского законодательства (к паспортизации)
Пример: Поставляемые  сосуды и аппараты изготовлены в соответствии с ASME без учета требований ГОСТ 52630. ( расстояние между  сварными швами   менее 20мм )</t>
  </si>
  <si>
    <t>9. Общая рекомендация ЗСНХ</t>
  </si>
  <si>
    <t xml:space="preserve">1. Травматизм персонала включая подрядчиков в условиях СМР / ППНР / ПНР/ и эксплуатации
Описание:
- Высокий уровень травматизма, в том числе и со смертельным исходом, по причине отсутствия опыта управления безопасностью на крупных проектах с численностью персонала более 27 000 чел. и отсутствия формализованных требований в области безопасности к организациям, сотрудникам организаций подрядчика, службам охраны труда до начала проекта.
- Удаление подрядных организаций с площадки с последующей передачей объемов работ другим подрядчикам – повышение расценок и увеличение сроков выполнения работ.
Репутационные риски компании в связи с наличием инцидентов со смертельным исходом.
</t>
  </si>
  <si>
    <t>ОТ и ПБ / КВИП</t>
  </si>
  <si>
    <t xml:space="preserve">Общая рекомендация:
Внести соответствующие требования  в СТП СР/04-07-04/МУ04
</t>
  </si>
  <si>
    <t>по итогам формирования уроков проектов</t>
  </si>
  <si>
    <t>1.7.2. Заключать контракт на EP с тем же подрядчиком, который проектировал FEED.
Ответственность по FEED за точность определения физ. объемов должна переходить в контракт EP (точность по ключевой физике – фиксируется для FEED, за снижение показателей FEED – бонусы, за превышение показателей FEED – штрафы/ закупка дополнительно объема за счёт ЕР-подрядчика). Предусмотреть пороговые значения исходя из специфики соответствующего проекта.</t>
  </si>
  <si>
    <t xml:space="preserve"> - Внести соответствующие требования в СТП СР/10-02-01/МУ01</t>
  </si>
  <si>
    <t>ИТД / КВИП</t>
  </si>
  <si>
    <t xml:space="preserve">1. Поздняя передача РД подрядчику (после планового окончания срока работ) 
Подрядчики (например ГК Энергоцентр, Нефтьмонтаж и др) не исполнили свои обязательства, нарушили сроки выполнения работ, однако в связи с подтверждением факта передачи ему РД после планового завершения срока работ по контракту, невозможно проведение ПИР  (в кейсе ИРВИК это привело к проигрышу суд.дела)
Смещение сроков завершения СМР по дисциплинам. Например, завершение монтажа греющего кабеля и изоляции по установке Полипропилен с опозданием на 2 месяца. Влияние на сроки завершения СМР общестроительных дисциплин по всем установкам.
</t>
  </si>
  <si>
    <t>1.1.4. Включить в процедуры по расчету прогресса на проекте возможность регресса в случае наличия HOLD и отзыва РД.
Предусмотреть штрафы за перевыпуск более 3 ревизий IFC, контрактное требование к ЕР подрядчику своевременно информировать о предстоящем отзыве/перевыпуске РД</t>
  </si>
  <si>
    <t>1.1.5. Осуществлять контроль актуальности используемых ревизий РД</t>
  </si>
  <si>
    <t>КВИП</t>
  </si>
  <si>
    <t>Общие рекомендации:
- Внести соответствующие требования  в СТП СР/10-01-03/ВрПР07.
Внести соответствующие изменения в 
- СТП СР/03-01-01/ПР01
- СТП СР/03-01-01/ПР02
- Внести изменения в единые унифицированные рекомендуемые формы договоров.</t>
  </si>
  <si>
    <t>1.1.1. Нарастить компетенции ответственных за проверку специалистов, заложить в график достаточное время на проверку, чтобы избежать ошибок и «поверхностного», «беглого» рассмотрения документации. Закрепить одного ответственного со стороны проектирования на все этапы реализации вплоть до ППНР. Привлекать специалистов ОБ и будущей эксплуатации для совместного рассмотрения технических решений;</t>
  </si>
  <si>
    <t>1.1.2. При выборе поставщиков/ЕР/ЕРС-подрядчиков по комплектным установкам, в случаях уникального оборудования либо небольшого выбора предложений на рынке, приоритетным критерием выбора должен быть опыт поставки аналогичного/схожего оборудования и техническая способность его изготовить.</t>
  </si>
  <si>
    <t>На этапе выбора поставщиков/ЕР/ЕРС-подрядчиков / На этапе составления и подписания ЕР/ЕРС-контрактов</t>
  </si>
  <si>
    <t>Оборудование 
Пакетные поставки 
УГП / ЕР-подрядчики</t>
  </si>
  <si>
    <t>1. Сложности взаимодействия в рамках OSD (допоставки утерянных, поврежденных, недостающих позиций материалов и оборудования).
Процесс от момента обнаружения дефекта и выпуска заявки по OSD до момента размещения заказа на закупку был выстроен плохо и занимал большой промежуток времени.
Подрядчики отказывались согласовывать и брать в работу заявки OSD без определения виновной стороны.
Влияние на сроки СМР (3-5 месяцев), ППНР и ПНР до 1-2 месяцев по установке Полиэтилен. Без влияния на пуск.</t>
  </si>
  <si>
    <t>1.3.4. Выстраивать процесс по закупкам в рамках OSD на стадии СМР. Не передавать закупки от ДМТОиЛ другим подразделениям</t>
  </si>
  <si>
    <t>Общие рекомендации:
- Внести соответствующие изменения в СТП СР/03-01-01/ПР02.
- Внести изменения в Единые унифицированные рекомендованные форматы договоров по инвестиционным проектам.</t>
  </si>
  <si>
    <t>Внести соответствующие требования в СТП СР/10-01-01/ПР01</t>
  </si>
  <si>
    <t>Повышение качества РД</t>
  </si>
  <si>
    <t>1.3.2. Предусмотреть процедуру изъятия поставок у EP-подрядчика и конвертации базиса цены (LS -&gt; RE и RE -&gt; LS) на контрактном уровне 
Внесение изменений в единые унифицированные формы договоров.</t>
  </si>
  <si>
    <t>Внесение изменений в единые унифицированные формы договоров.</t>
  </si>
  <si>
    <t>Внести соответствующие требования в СТП СР/10-02-01/МУ01</t>
  </si>
  <si>
    <t xml:space="preserve">При составлении и подписании EP-контрактов </t>
  </si>
  <si>
    <t>по итогу формирования уроков проекта</t>
  </si>
  <si>
    <t>2. Положительная практика
Организация и согласование на ранних этапах с ЕР и СМР-подрядчиками процедур работы по техническим запросам на изменения с площадки</t>
  </si>
  <si>
    <t>2.1. Определить в контракте процедуры по работе с техническим запросам на изменения с площадки.
Систематизация и согласование изменений с площадки. Выпуск изменений к РД вместо пересмотра всего документа. Упорядочение процесса согласования замены материалов.</t>
  </si>
  <si>
    <t>2.1. На этапах контрактации определять возможные «узкие места» в плане закупок EP-подрядчика и выполнять такие закупки силами Заказчика.</t>
  </si>
  <si>
    <t>1.1.2. Предусмотреть штрафные санкции в договоре за неисполнение Генподрядчиком обязательств в части КСП (отсутствие графика СМР, мобилизации персонала и техники, несвоевременная актуализация и др.)</t>
  </si>
  <si>
    <t>1.1. На этапе контрактации не уделяется должного внимания данному вопросу.
1.2. Различные представления о планировании хода реализации проекта у Заказчика и Генподрядчика.</t>
  </si>
  <si>
    <t xml:space="preserve">1.1.3. До заключения контракта предусмотреть аудит систем КСП/отчетности подрядчика. </t>
  </si>
  <si>
    <t>1.1.4. В договоре с подрядчиком указать требование к наличию программного обеспечения и необходимого количества специалистов в отделе по планированию</t>
  </si>
  <si>
    <t>На стадии заключения и подписания СМР-контракта</t>
  </si>
  <si>
    <t>До заключение СМР-контракта</t>
  </si>
  <si>
    <t xml:space="preserve">1.1.5. Внести изменения в Единые унифицированные рекомендованные форматы договоров по инвестиционным проектам. 
- Разместить информацию с накопленным опытом в базе знаний компании.
</t>
  </si>
  <si>
    <t>3. Общие рекоммендации</t>
  </si>
  <si>
    <t>1. В ходе исполнения СМР-контрактов предусмотреть проведение аудиты технической и финансовой состоятельности подрядчиков во избежание рисков неисполнения обязательств и банкротства.</t>
  </si>
  <si>
    <t>ДУС / ИТД / Контрактное управление</t>
  </si>
  <si>
    <t>На этапе выбора СМР-подрядчика</t>
  </si>
  <si>
    <t>2. Проводить технические аудиты в рамках тендера и при необходимости в ходе выполнения контракта</t>
  </si>
  <si>
    <t>в рамках тендера / в ходе выполнения СМР</t>
  </si>
  <si>
    <t>3. Отказаться от выбора подрядчика по принципу «минимальной цены»</t>
  </si>
  <si>
    <t>3.1. Внести соответствующие требования в СТП СР/10-01-03/МУ02 (по п.3).
Разместить информацию с накопленным опытом в базе знаний компании.</t>
  </si>
  <si>
    <t>2. Утеря материалов и порча оборудования/КИП СМР-подрядчиками. Необходимость повторной закупки.</t>
  </si>
  <si>
    <t>2.1.1. Включить на тендере и в договоры со строительными подрядчиками требования по организации внутриплощадочного склада с четкими и прозрачными процедурами контроля поступления и расходования ТМЦ.</t>
  </si>
  <si>
    <t>На этапе составления и подписания ЕР-контрактов / СМР-контрактов</t>
  </si>
  <si>
    <t>2.2. . Внести соответствующие требования в СТП СР/10-01-01/ПР01</t>
  </si>
  <si>
    <t>2.1.2. Внести соответствующие изменения в СТП СР/03-01-01/ПР02.
- Внести изменения в Единые унифицированные рекомендованные форматы договоров по инвестиционным проектам.</t>
  </si>
  <si>
    <t xml:space="preserve">4.1. </t>
  </si>
  <si>
    <t xml:space="preserve">4. Значительные временные затраты персонала ППНР на заполнение форм инспекций (внесение замечаний).
Привлечение высококвалифицированных ИТР для выполнения непрофильных работ. Наличие  задержки между выполнением работ и их формализацией - подписанием/загрузкой актов в БД (до 2х недель).
</t>
  </si>
  <si>
    <t>4.1.1. Заранее формировать и обучать команду специалистов на внесение информации в БД ППНР/ПНР. Продолжить практику учета прогресса в БД ППНР/ПНР</t>
  </si>
  <si>
    <t xml:space="preserve">4.1.2. Перенести опыт по использованию единой БД для расчета прогресса СМР. </t>
  </si>
  <si>
    <t>4.1.3. Разместить информацию с накопленным опытом в базе знаний компании</t>
  </si>
  <si>
    <t>Что было сделано на проекте ЗС-2:
Проводились разъяснительные встречи в частном порядке, индивидуально разрабатывались шаблоны для предоставления данных. В части ППНР\ПНР перешли на отчетность по БД ICAPS (ТКИС), Easy Plant (Текнип), ICM (Линде) (факт принимался только по факту подписания и загрузки в систему актов приемки).
Что предлагается:
-  Закрепить ответственности ДПИК и ДУС регламентом. Сотрудников ознакомить под роспись;
- Внедрить наилучшие практики в части сбора факта СМР среди КСП по установкам;</t>
  </si>
  <si>
    <r>
      <t xml:space="preserve">2. Изменение объема и номенклатуры поставляемой продукции, остановка поставок, доп.поставки, увеличение длительности проектирования из-за большого количества проектных ошибок поставщика.
Пример:
УВСС - КМ- 8 ревизий, OV – 6 ревизий, AK, PS, VK – 4 ревизии
Описание:
-Необходимость модернизации электрооборудования и автоматизированной системы управления технологическим процессом (АСУТП) на площадке вследствие изначально некорректной оценки энергобалансов, количества сигналов в АСУТП и последующих изменений в РД.
- Изменения проектной документации после размещения договора на поставку привели к необходимости изменения оборудования под измененные требования.
Рост стоимости пакета электрооборудования по установке Пиролиз в 2 раза. Сдвиг срока готовности оборудования к подключению по постоянной схеме на 4 месяца.
</t>
    </r>
    <r>
      <rPr>
        <strike/>
        <sz val="12"/>
        <rFont val="Arial"/>
        <family val="2"/>
        <charset val="204"/>
      </rPr>
      <t xml:space="preserve">
</t>
    </r>
    <r>
      <rPr>
        <sz val="12"/>
        <color rgb="FFFF0000"/>
        <rFont val="Arial"/>
        <family val="2"/>
        <charset val="204"/>
      </rPr>
      <t/>
    </r>
  </si>
  <si>
    <t>2.4.2. Сделать отдельный фокус внимания на точность предварительной оценки данных для заказа АСУТП: разъяснительные совещания и тщательный анализ ТКП в рамках тендера, проверка документации</t>
  </si>
  <si>
    <t>2.4.3. Использовать гибкие технические решения для возможности внесения изменений в электрооборудование с минимальными затратами</t>
  </si>
  <si>
    <t>2.4.5. Внести изменения в: СТП СР/03-01-01/ПР07; СТП СР/03-01-01/МУ04; СТП СР/03-01-01/МУ07; СТП СР/10-01-03/МУ04</t>
  </si>
  <si>
    <t xml:space="preserve"> в рамках тендера и  проверки документации</t>
  </si>
  <si>
    <t>2.4.4. Обеспечить привлечение потенциальных поставщиков на ранних этапах рассмотрения документации для определения потенциального резерва в конструкции для модификации. Предусмотреть соответствующие затраты в бюджете проекта.</t>
  </si>
  <si>
    <t>на этапе разработки проекта</t>
  </si>
  <si>
    <t xml:space="preserve">на ранних этапах рассмотрения документации </t>
  </si>
  <si>
    <t xml:space="preserve">15. Положительный опыт ЗСНХ.
- Проведение совместных (Заказчик + ЕР-Подрядчик) инспекций производственных мощностей поставщиков оборудования и ежемесячного экспедайтинга. Заключение дополнительного соглашения на ускорение поставки с Линде. Оптимизация сроков доставки негабаритов за счет доставки части оборудования мультимодальным способом. 
- Поставка всего объема негабаритного и тяжеловесного оборудования завершена в навигационные окна 2016 и 2017г.г. при изначальном плане использовать три навигационных окна: 2016, 2017 и 2018г.г.).
</t>
  </si>
  <si>
    <t>15.1. Использовать мультимодальный метод доставки негабаритного оборудования для минимизации потерь времени от сезонной доступности путей доставки</t>
  </si>
  <si>
    <t>15.2. Внести соответствующие требования в СТП СР/03-01-01/ПР01</t>
  </si>
  <si>
    <t>На этапе транспортировки оборудования</t>
  </si>
  <si>
    <t>МТО / Логистика</t>
  </si>
  <si>
    <t>1. Ошибки при монтаже кабеля. Нехватка кабельной продукции из-за недопоставки и нерационального использования\порчи на строительной площадке. 
Пример:
Прокладка кабеля в ряде случаев осуществлялась с бухтовкой с двух концов ввиду отсутствия электро-потребителей на площадке – нерациональное использование кабеля; 
2.  Необходимость перекладки кабеля</t>
  </si>
  <si>
    <t xml:space="preserve">2.2. Осуществлять контроль актуальности используемых ревизий РД. </t>
  </si>
  <si>
    <t>2.3. Обеспечить синхронизацию сроков поставки кабеля и  электрооборудования во избежание бухтовки кабеля</t>
  </si>
  <si>
    <t>Компенсация дополнительных затрат Заказчика, в случае доп.СМР по вине ЕР-подрядчика</t>
  </si>
  <si>
    <t xml:space="preserve">3. Положительный опыт
Обеспечение стратегии винтеризации площадки в зимние периоды в соответствии с приоритетами: прогрев бетона, обогрев рабочих зон и устройство укрытий, подготовка строительной техники к работе в зимний период, обустройство пунктов обогрева персонала на площадке и прочее.
-Сохранение высоких темпов СМР в условиях отрицательных температур. Снижение производительности в зимний период по сравнению с летним составило не более 15-20%. При этом практика производства СМР без применения данных мероприятий показывала снижение производительности более чем на 50% от летнего периода.
</t>
  </si>
  <si>
    <t>3.1. Применять наработанные технологии в климатических зонах, где возможно замедление работ по причине отрицательных температур</t>
  </si>
  <si>
    <t xml:space="preserve">3.2. Разместить информацию с накопленным опытом в базе знаний компании.
</t>
  </si>
  <si>
    <t xml:space="preserve">2.1.3. Группа экспертов ОБ по направлениям должна формироваться на ранней стадии проекта и включаться в работу как «заинтересованная сторона»; Обеспечить фокус внимания в работе ОБ на проверке РД
</t>
  </si>
  <si>
    <t>2.1.5. Внести соответствующие требования в СТП СР/10-01-03/МУ02.</t>
  </si>
  <si>
    <t xml:space="preserve">2. Положительный опыт:
Формирование у СИБУР собственной квалифицированной команды ППНР/ПНР.
Выполнение ППНР/ПНР по установке ПЭ собственными силами позволило митигировать риски срыва сроков пуска из-за нехватки ресурсов.
</t>
  </si>
  <si>
    <t>1.14. Использовать полученные компетенции в прочих проектах Компании
Внести соответствующие требования в СТП СР/10-04-01/МУ01.</t>
  </si>
  <si>
    <t>КВИП / ППНР / ПНР</t>
  </si>
  <si>
    <t>по итогу формирования уроков проекта / постоянно при ППНР / ПНР</t>
  </si>
  <si>
    <t xml:space="preserve">3. Положительный опыт: 
Начало работ по очистке на 3 месяца раньше плана, благодаря возможности начать очистку до пуска бойлеров и получению пара, необходимого для выполнения данных операций стандартным методом. Срок продувки сокращен с 6 до 3 месяцев.
</t>
  </si>
  <si>
    <t xml:space="preserve">Предпроектная проработка / ППНР </t>
  </si>
  <si>
    <t>по итогу формирования уроков проекта / при очистке внутренней поверхности трубопроводов</t>
  </si>
  <si>
    <t>2. Положительный опыт:
- Изъятие поставки металлоконструкций из объема ЕР-подрядчиков с обеспечением закупок всего объема металлоконструкций силами Заказчика в рамках контрактной стратегии
- Обеспечение управляемости процессом закупок и выполнения приоритетов критического пути СМР. Оптимизация стоимости металлоконструкций. Повышение уровня локализации.</t>
  </si>
  <si>
    <t>1.7.4. Принять в базовом графике СМР резерв человеко-часов, равный точности оценки BoQ</t>
  </si>
  <si>
    <t xml:space="preserve">1.7.5. Учитывать объемы СМР комплектных установок/поставок (трубопроводы, силовой кабель электрообогрева, воздуховоды, кабель, лотки и прочие объемы вспом. систем).
</t>
  </si>
  <si>
    <t>2.4. Вести БД по физобъемам, позволяющую контролировать изменение физобъемов и наличие необходимого количества материалов на площадке для реализации плана СМР.</t>
  </si>
  <si>
    <t xml:space="preserve">2.5. Внести соответствующие требования в СТП СР/10-01-01/ПР01. 
Разместить информацию с накопленным опытом в базе знаний компании.
</t>
  </si>
  <si>
    <t>1.1.7. Внести соответствующие требования в СТП СР/10-01-03/МУ02.
Внести изменения в Единые унифицированные рекомендованные форматы договоров по инвестиционным проектам.</t>
  </si>
  <si>
    <t xml:space="preserve">3.1. Применение наработанного опыта прочих проектах Компании 
- на ЗСНХ:
Применение технологии Аквамилинг - очистка внутренней поверхности трубопроводов с помощью подачи воды под давлением через распылитель, введенный внутрь трубы
Разместить информацию с накопленным опытом в базе знаний компании.
</t>
  </si>
  <si>
    <t>МТО / Эксплуатация</t>
  </si>
  <si>
    <t>Обеспечение выдачи в монтаж соответствующего документации и работоспособного оборудования</t>
  </si>
  <si>
    <t xml:space="preserve">2. Проектные ошибки (перевыпуск новых ревизий РД).
</t>
  </si>
  <si>
    <t xml:space="preserve">1.3. Поздняя финализация компонент-листов по нетехнологическим и вспомогательным подсистемам. </t>
  </si>
  <si>
    <t>1.3.1. Предусмотреть штрафные вехи на выпуск компонент-листов</t>
  </si>
  <si>
    <t>1.3.2. Раннее вовлечение специалистов ПНР в работу с ЕР-подрядчиками в части выдачи и проверки компонент-листов.</t>
  </si>
  <si>
    <t>На этапе проверки компонент-листов</t>
  </si>
  <si>
    <t>1.3.3. Внести соответствующие требования в СТП СР/10-01-03/МУ02.
- Внести изменения в Единые унифицированные рекомендованные форматы договоров по инвестиционным проектам</t>
  </si>
  <si>
    <t>по итогу формирвоания уроков проекта</t>
  </si>
  <si>
    <t>Планирование / ППНР / ПНР</t>
  </si>
  <si>
    <t xml:space="preserve">Планирование и контроль </t>
  </si>
  <si>
    <t xml:space="preserve">2. Положительные практика ЗСНХ в части планирования и контроля:
- Реализованное ускорение позволило провести основной объем ППНР/ПНР в теплое время года
Митигированы риски, связанные с влиянием отрицательных температур на проводимые работы и возможные устранения критических замечаний.
</t>
  </si>
  <si>
    <t>2.1.4. Избегать при планировании реализации проекта выполнение ключевых работ одновременно на нескольких подпроектах.</t>
  </si>
  <si>
    <t>2.1.3. Внести требования в СТП СР/10-01-03/МУ02.
Разместить информацию с накопленным опытом в базе знаний компании.</t>
  </si>
  <si>
    <t>Обеспечение своевременного и качественного предоставления первичной документации от ЕР-подрядчиков</t>
  </si>
  <si>
    <t xml:space="preserve">2. Положительный опыт ЗСНХ:
-Подготовка подтверждающей первичной документации для классификационного решения и последующих изменений к нему совместно с ЕР-подрядчиками. 
Сокращение сроков подготовки и повышение качества пакета документов для получения классификационного решения.
</t>
  </si>
  <si>
    <t>2.1.1. Доводить до EP-подрядчиков требования и нюансы при закупке уникального ключевого оборудования для проектов</t>
  </si>
  <si>
    <t>2.1.2. Внести соответствующие требования в СТП СР/03-01-01/ПР01</t>
  </si>
  <si>
    <t>До закупки уникального оборудования</t>
  </si>
  <si>
    <t>1. Недостаточный контроль со стороны Заказчика за ЕР-подрядчиком в части мобилизации закупочного подразделения (МТО) (Недостаточное обеспечение ресурса ЕР-подрядчика на организацию закупки в процессе проектирования)</t>
  </si>
  <si>
    <t>14.1.1. Контроль мобилизации ЕР-подрядчика со стороны Заказчика</t>
  </si>
  <si>
    <t xml:space="preserve">1. На ВК выявлялось замечание, фиксировалось в акте ВК, который направлялся в ДМТО для коммуникации с поставщиками по устранению + заносилось в таблицу Excel, которая направлялась всем заинтересованным для предоставления обратной связи по устранению несоответствий.
Обратная связь от ДМТО терялась на начальном этапе (кроме ФОП). Замечания на оборудовании, переданном в СМР с формулировкой "Условно годен" на этапе строительного контроля не принимались во внимание и при передаче в ПНР уже не подсвечивались. Часть замечаний после передачи с ВК в СМР невозможно было идентифицировать, т.к. форма ВК не предусматривала привязки к конкретным тагам и/или заводским номерам. 
</t>
  </si>
  <si>
    <t xml:space="preserve">1.2. Отсутствие согласованной процедуры с ЕР подрядчиками по TQS и OSD  </t>
  </si>
  <si>
    <t xml:space="preserve">1.3. Отсутствие единого современного цифрового инструмента управления несоответствиями на проекте, позволяющего заменить Excel, обеспечить контроль несоответствий на любом этапе онлайн с распределением ролей как Заказчика, так и ЕРС подрядчиков и  исключающий вероятность потери данных </t>
  </si>
  <si>
    <t>14.1.2. Провести инспектирование внутренней полости в рамках инспекций на заводе-изготовителе и в период монтажа трубопроводной обвязки комплектной установки (внутренний осмотр комплектных установок проводить с использованием эндоскопа)</t>
  </si>
  <si>
    <t>2.1. Отсутствие согласования Заказчиком требований по оснащению зданий передовыми решениями и необходимости разработки дизайн-проекта с визуализацией помещения.</t>
  </si>
  <si>
    <t>Выбор подрядчиков по проектированию</t>
  </si>
  <si>
    <t>4.1. Отсутствие компетенций проектирования у компании IND</t>
  </si>
  <si>
    <t>4.1.1. Исключить применение тупиковых участков при проектировании систем водоснабжения. Не привлекать компанию IND к проектированию</t>
  </si>
  <si>
    <t>На стадии разработки РД / на стадии заключения контракта на проектирование</t>
  </si>
  <si>
    <t>1.1.1. На границах титулов контролировать интерфейсы по параметрам, классам опасности и т.д.</t>
  </si>
  <si>
    <t>1.1.1 Составить список предпочтительных представителей вендоров, учитывая опыт предыдущих проектов</t>
  </si>
  <si>
    <t>Контрактное управление / ПНР / (ОБ)</t>
  </si>
  <si>
    <t>1.5.1. Сравнение будущих затрат / либо закладка в Capex 
Включить в контракт на FEED проработку сравнения   Capex/ Opex различных подходов дозирования добавок:
 - реализация на площадке узла приготовления смесей;
 - Заказ смесей на рынке</t>
  </si>
  <si>
    <t>3. На установке грануляции ПЭВП ЗСНХ на контуре воды грануляции установлен один стационарно установленный пластинчатый холодильник. Необходимость останова линии экструзии и как следствие необходимость снижения производительности на установке полимеризации. Упущенный маржинальный доход на время снижения производительности линии полимеризации.</t>
  </si>
  <si>
    <t>5.1. Отсутствие в DSC (РСУ) автоматических алгоритмов управления рецептурами стабилизации</t>
  </si>
  <si>
    <t>7. Дорогостоящие комплектующие и быстроизнашиваемые части. 
Пример: Экструзионное оборудование KOBE, JSW (ножи, фильеры)</t>
  </si>
  <si>
    <t>2.1.1 Максимально сократить длину тупиковых участков на линиях воды, пара, конденсата. Предусмотреть на стадии проекта контроль температуры тупиков и байпасов по средам пар/дем-вода/тех-вода/конденсат/оборотная вода с применением датчиков через IoT</t>
  </si>
  <si>
    <t>3. На ЗСНХ применена система сбора сточных вод открытого типа совмещенная с установкой очистки. При этом имеются трудности при обслуживании насосного оборудования. Грязь, мусор и посторонние предметы попадают в открытую систему что может привести к повреждению насосов;
Большая площадь открытого бассейна сбора стоков (влияние на CAPEХ ); Трудоемкий демонтажа и обслуживания насосного оборудования.</t>
  </si>
  <si>
    <t>3.1.1. Предусмотреть закрытую систему сточных вод обеспечивающую простоту обслуживания насосов;
3.1.2. Систему очистки предусмотреть в составе объектов ОЗХ.</t>
  </si>
  <si>
    <t>2.1. При проектировании не учтены особенности нормативной документации и специфики работы узла</t>
  </si>
  <si>
    <t>1.1 Ошибка проектирования, не учтён опыт эксплуатации подобных установок</t>
  </si>
  <si>
    <t>2.1. Ошибка проектирования, не учтён опыт эксплуатации подобных установок</t>
  </si>
  <si>
    <t>3.1. Ошибка проектирования, не учтён опыт эксплуатации подобных установок</t>
  </si>
  <si>
    <t>Дополнительно к п.1. 
На этапе разработки PDP Лицензиаром предусмотрена установка фильтров на трубопроводах подачи промывки в торцевые уплотнения насосов, перекачивающих суспензию полимера с примечанием "Изготовителю насоса принять решение о необходимости установки фильтров". Изготовитель насосного оборудования принял решение об отсутствии необходимости установки фильтров. В рамках АВС2 Лицензиар указал на необходимость установки фильтров по опыту предыдущего проекта
1. Преждевременный выход из строя торцевых уплотнений.
2. Снижение надежности работы насосного оборудования не имеющего резерва.</t>
  </si>
  <si>
    <t xml:space="preserve">4. Поставка некачественных комплектных установок (на одной раме)
Пример: Не полное прилегание лап эл. двигателей к пластинам рамы агрегата. Расцентровка эл. двигателя и насоса (насос по уровню ниже эл. двигателя)
При монтаже динамического оборудования имели место случаи их расцентровки, либо не удовлетворительная центровка завода-изготовителя, а именно: оборудование (насос, вентилятор и т.п.) по уровню были ниже электродвигателя, при этом отсутствовала возможность центровки при помощи центрующих подкладных пластин, т.к. электродвигатель стоял на приваренных к раме пластинах без подкладных пластин. Более того имело место неполное прилегание поверхностей лап электродвигателя к поверхностям пластин (около 60%) </t>
  </si>
  <si>
    <t>1.1.  Ошибка проектирования, 
не учтены риски работы установок ПЭ в случае выхода из строя активатора и конфигурация производств ПЭ ЗСНХ (разные режимы активации хромового катализатора для разных технологий при работе обоих технологий на хромовых марках одновременно)</t>
  </si>
  <si>
    <t>1.1.1. Необходимо предусмотреть активатор с запасом по мощности с учетом расширения в будущем марочного ассортимента хромовых марок в соответствии с требованиями рынка.</t>
  </si>
  <si>
    <t>Доступ к оборудованию (теплообменник)</t>
  </si>
  <si>
    <t>4. Пуск компрессорного оборудования (комплектных установок), а так же контроль за рабочими параметрами и системами защит предусмотрено в электропомещениях подстанций с допуском персонала не ниже 4 группы.
Увеличение времени необходимого на пуск компрессороного оборудования;
 - Доступ персонала к управлению компрессорами ограничен по причине отсутствия у персонала 4 группы.</t>
  </si>
  <si>
    <t>1.1. Ошибка проектирования отсутствует 100% резерв критического оборудования</t>
  </si>
  <si>
    <t>1.1.1 Предусмотреть покрытие территории установок бетоном.</t>
  </si>
  <si>
    <t>2.1. При проектировании не учтены нахождение людей 12 часов на открытой установке, удалённость центральной операторной</t>
  </si>
  <si>
    <t>1.1.2 Выявлять опасности /источники опасности, связанные с зимним периодом (лед, наледи, сосули) для предупреждения травматизма</t>
  </si>
  <si>
    <t>Охрана труда и безопасность</t>
  </si>
  <si>
    <t xml:space="preserve">Организация процессов на проекте </t>
  </si>
  <si>
    <t>Организация процессов на проекте</t>
  </si>
  <si>
    <t>Инженерно-технические решения</t>
  </si>
  <si>
    <t>к ИК</t>
  </si>
  <si>
    <t xml:space="preserve"> +</t>
  </si>
  <si>
    <t xml:space="preserve">Общие рекомендации:
1. Проводить анализ мирового опыта в области безопасности компаний лидеров управления крупными строительными проектами с целью применения лучших практик на проектах СИБУР. Формализация в СТП.
</t>
  </si>
  <si>
    <t>2. Внести соответствующие требования  в СТП СР/04-07-04/МУ04, а также учесть в разрабатываемых совместно с НИПИГАЗ и ГПН Единой нормативной базе по управлению подрядчиками в части вопросов производственной безопасности</t>
  </si>
  <si>
    <t>4.1.1. Предусмотреть требования и систему существенных штрафов к СМР-подрядчикам за нарушения в области безопасности и охраны труда</t>
  </si>
  <si>
    <t>Проектный офис (ЕР) / ДМТОиЛ</t>
  </si>
  <si>
    <t>Документация: 
Проектная / Рабочая 
(оборудование разделов ЭТО / ОВ)</t>
  </si>
  <si>
    <t>Документация: 
Рабочая (качество)</t>
  </si>
  <si>
    <t xml:space="preserve">   Документация: Проектная / Рабочая (Общее)</t>
  </si>
  <si>
    <t>Документация: 
Проектная 
(Установка генерации пара)</t>
  </si>
  <si>
    <t>Документация: 
Проектная 
(условия хранения и эксплуатации)</t>
  </si>
  <si>
    <t>Документация: 
Проектная / Рабочая 
(Энергосреды)</t>
  </si>
  <si>
    <t>Документация: 
Рабочая (ОВКВ / Общее)</t>
  </si>
  <si>
    <t>На этапе формирования ОЛ</t>
  </si>
  <si>
    <t>Документация: 
Общее (база знаний)</t>
  </si>
  <si>
    <t>Обеспечение базовой последовательности проектирования и закупок  при ускорении / замедлении сроков проекта</t>
  </si>
  <si>
    <t>Документация: 
Рабочая (проверка / приемка)</t>
  </si>
  <si>
    <t>1.1.1. Заранее определить и утвердить контрактом Границы проектирования между технологическими установками и Логистической платформой с целью минимизации количества интерфейсов. Как предложение – Силоса хранения и зона элютриатора на логистической платформе должны входить в объем проектирования подрядчиков по технологическим установкам.</t>
  </si>
  <si>
    <t>Документация: 
Проектная (Границы проектирования)</t>
  </si>
  <si>
    <t>1.1. Не совсем удачное разделение границ проектирования / ответственности между двумя ЕР-подрядчиками</t>
  </si>
  <si>
    <t>Документация: 
Рабочая (3D модель)</t>
  </si>
  <si>
    <t>FEED / На этапе разработки РД</t>
  </si>
  <si>
    <t>Документация: 
Проектная / Рабочая
(3D модель)</t>
  </si>
  <si>
    <t>Документация: 
Рабочая 
(клапаны ОЗК / пост управления)</t>
  </si>
  <si>
    <t>Документация: 
Проектная 
(Общее / физ.объемы / сезонности и очередность строительства)</t>
  </si>
  <si>
    <t>Документация: 
Проектная 
(границы титулов - сети, эстакады, трубопроводы и прочее)</t>
  </si>
  <si>
    <t>Документация: 
Рабочая 
(шаблон листов технических данных)</t>
  </si>
  <si>
    <t>Документация: 
Рабочая (физ.объемы / Общее)</t>
  </si>
  <si>
    <t>Документация: 
Рабочая 
(системы технического учёта энергоресурсов)</t>
  </si>
  <si>
    <t>Документация: 
Рабочая (Электроснабжение)</t>
  </si>
  <si>
    <t>Документация: 
Рабочая (Электроустановки)</t>
  </si>
  <si>
    <t>На этапе календарно-сетевого планирования СМР / ПНР</t>
  </si>
  <si>
    <t>Документация:
Рабочая (проверка / интерфейсы)</t>
  </si>
  <si>
    <t>Документация:
Рабочая (согласование изменений / РЗиА)</t>
  </si>
  <si>
    <t>1.1.1. Включить в контракт требование о разработке графика СМР 1 и 2 уровней совместно с ЕР графиком</t>
  </si>
  <si>
    <t>Документация: 
Рабочая (Общее - Deliverables List)</t>
  </si>
  <si>
    <t xml:space="preserve">1. Отсутствие документа регламентирующего  100%  участие Заказчика в инспекциях
</t>
  </si>
  <si>
    <t>Документация: Сопроводительная (общее)</t>
  </si>
  <si>
    <t xml:space="preserve">На этапе </t>
  </si>
  <si>
    <t>Документация: Сопроводительная (Общее)</t>
  </si>
  <si>
    <t>2.1.1. Указывать в договоре требование о предоставление тех. документации с поставкой оборудования.</t>
  </si>
  <si>
    <t>Код 
2 ур.</t>
  </si>
  <si>
    <t>Код 2 ур.</t>
  </si>
  <si>
    <t>Подкатегории</t>
  </si>
  <si>
    <t>проектирование / МТО / СМР / ППНР / ПНР / логистика / планирование / контроль / бухгалтерия / инфраструктура- / интерфейсы / ввод в эксплуатацию</t>
  </si>
  <si>
    <t>Оптимизация процесса выбора поставщиков</t>
  </si>
  <si>
    <t xml:space="preserve">Ситема пара </t>
  </si>
  <si>
    <t>1.1. Некорректный расчет парового баланса пара СВД и потребления пара компрессором пирогаза</t>
  </si>
  <si>
    <t>На этапе разработки графика пуска</t>
  </si>
  <si>
    <t>за 3 года до начала ПНР</t>
  </si>
  <si>
    <t xml:space="preserve">1.1.3. Выполнить расчет парового баланса с учетом технических данных потребителей пара от поставщиков оборудования </t>
  </si>
  <si>
    <t>1.1.4. Получить поэтапную процедуру пуска от проектировщика с указанием всех воздействий на каждый исполнительный механизм/стадию производства</t>
  </si>
  <si>
    <t xml:space="preserve">1. Порча оборудования/приборов КИП и прочего во время демонтажа строительных лесов. Запрет Лицензиара на производство работ по приемке угеводородов.
Высокий риск возникновения аварийных ситуаций на стадии ПНР. 
Сдвиг сроков ПНР, без влияния на пуск.
</t>
  </si>
  <si>
    <t xml:space="preserve">ИТД / ДПиК / ДУС / ПНР </t>
  </si>
  <si>
    <t xml:space="preserve">1.1.2. По завершению СМР провести демонтаж всех строительных лесов. </t>
  </si>
  <si>
    <t>1.1.3. Производить точечный монтаж лесов для проведения ПНР.</t>
  </si>
  <si>
    <t>1.5.1. Повысить фокус внимания ЦОБ на контрольную среду предприятий с господдержкой. Трансформировать учетные процессы (и не только) по крупным "стройкам" после подтверждения работоспособности на менее сложных участках (управление изменениями)</t>
  </si>
  <si>
    <r>
      <t xml:space="preserve">1.2.1. Сформировать на площадке отдельную команду </t>
    </r>
    <r>
      <rPr>
        <b/>
        <sz val="12"/>
        <rFont val="Arial"/>
        <family val="2"/>
        <charset val="204"/>
      </rPr>
      <t xml:space="preserve"> </t>
    </r>
    <r>
      <rPr>
        <sz val="12"/>
        <rFont val="Arial"/>
        <family val="2"/>
        <charset val="204"/>
      </rPr>
      <t xml:space="preserve"> для обеспечения эффективного ввода, которая организует процесс ввода и целевой формат ведения управленческого / бухгалтерского учета поддерживаюший процесс</t>
    </r>
  </si>
  <si>
    <t xml:space="preserve">2.1. Более детальная проработка контрактных приложений с EP подрядчиком (WBS, PEM, Deliverables List, LD milestones, Key Milestones);
Предусмотреть штрафы за перевыпуск ревизий РД, выданных в СМР, с требованием своевременно информировать о предстоящем отзыве/перевыпуске РД, для исключения срыва сроков и переделок СМР-подрядчиком
</t>
  </si>
  <si>
    <t xml:space="preserve">1.1.2. предусмотреть постоянное нахождение руководителя проекта на площадке и в головном офисе.
Предусматривать в контракте необходимость выделения группы ответственных специалистов по проектированию с их расположением на площадке строительства.
</t>
  </si>
  <si>
    <t>Проектирование / Контрактная стратегия</t>
  </si>
  <si>
    <t>Обеспечение сохранности оборудования во время проведения ПНР</t>
  </si>
  <si>
    <t>1.1.1. График пуска разрабатывать на основании минимального баланса материальных потоков, не исходить от парового пускового баланса.</t>
  </si>
  <si>
    <t>1.1.2. До этапа ПНР получить от Лицензиара график потребления сырья на пуск, с учетом возможности работы производства на период стабилизации процесса.</t>
  </si>
  <si>
    <t xml:space="preserve">1.1.1. Разрабатывать сквозной график от даты получения первого этилена до забивки первой сваи. </t>
  </si>
  <si>
    <t>1.1. Отсутствие должного внимания к графикам демонтажа лесов</t>
  </si>
  <si>
    <t>Планирование / СМР / ПНР</t>
  </si>
  <si>
    <t>Графики</t>
  </si>
  <si>
    <t>Минимизация потерь (сырья) на пуске</t>
  </si>
  <si>
    <t xml:space="preserve">4. Не обеспечен водно-химический режим оборотных циклов, котлов, установок водоподготовки и конденсатоочистки и подготовки котловой воды.
Риск сокращения срока службы технологического оборудования (пример: теплообменного оборудования)
</t>
  </si>
  <si>
    <t>4.1. Низкий уровень компетенций контроля и ведения ВХР оборотных систем подготовки котловой воды</t>
  </si>
  <si>
    <t>2.1. Недооцененные риски</t>
  </si>
  <si>
    <t>Планирование операционной деятельности первого пускового года 
(Количество некондиционных марок и период при переходе между марками полимеров)</t>
  </si>
  <si>
    <t>1.1. Недостаточная проработка лицензионных соглашений.
показатели "Количество некондиционных марок и период перехода между марками" не зафиксированы, при гарантийных пробегах данные показатели не являются тестируемыми</t>
  </si>
  <si>
    <t>Контрактация</t>
  </si>
  <si>
    <t>1.1.1. Прописывать объем переходных марок при марочных переходах в Лицензионных соглашениях и условиях для успешного проведения гарантийных пробегов</t>
  </si>
  <si>
    <t xml:space="preserve">1. Отсутствие ответственности лицензиара за показатели: количество некондиционных марок и период перехода между маркам. </t>
  </si>
  <si>
    <t>Минимизация \ исключение ошибок в отгрузочных документах, в том числе в стоимостях поставляемых товаров</t>
  </si>
  <si>
    <t>АПС / ОВКВ
 (Площадки обслуживания)</t>
  </si>
  <si>
    <t>1.1.5. Выбор оборудования на более ранних стадиях (д.б. учтены риски позднего получения РКД на этапе планирования).</t>
  </si>
  <si>
    <t xml:space="preserve">1.1.6. Включение в договоры штрафных санкций за невыполнение даты выдачи РКД. </t>
  </si>
  <si>
    <t>3.1.1. Согласовать с подрядчиком и включить в контракт матрицу ответственности по поверке. Разделить процедуру поверки на этапы и чётко указать, кто поверяет, какой тип поверки выполняет, какие приборы поверяются, когда, на основании какой методики.</t>
  </si>
  <si>
    <t>3. Бòльшая часть приборов не будет поверена подрядчиком, как это изначально предполагалось. Часть приборов придётся демонтировать на площадке под надзором представителей Поставщиков. Возможны излишние траты средств и повреждение оборудования</t>
  </si>
  <si>
    <t>3.1. Отсутствие матрицы ответственности за этапы поверки приборов</t>
  </si>
  <si>
    <t>2.2. Отсутствие графика предоставления вендорной документации</t>
  </si>
  <si>
    <t xml:space="preserve">2.2.1. Предусмотреть в ходе детального проектирования предоставление со стороны ЕР подрядчика графика выдачи вендорной документации </t>
  </si>
  <si>
    <t>1.1.2. Согласование между Заказчиком и Подрядчиком названия и содержания документов передаваемых в рамках PEM</t>
  </si>
  <si>
    <t>1.1.2. Подрядчик должен максимально подробно рассматривать строительный график для приоритизации выпуска чертежей в ходе детального проектирования</t>
  </si>
  <si>
    <t>1.8. Отсутствие инструмента по регулярному отслеживанию изменений ФО общестроительных дисциплин (план, прогноз, факт)</t>
  </si>
  <si>
    <t>1.8.1. Предусмотреть в контракте инструмент для детального (по зонам) и регулярного (миниму 1 раз в неделю) инструмента для отслеживания изменений ФО для общестроительных дисциплинг (план, прогноз, факт). Для заблаговременного получения информации об изменениях</t>
  </si>
  <si>
    <t>Контрактное управление / ДПИК</t>
  </si>
  <si>
    <t>При составлении и подписании EP контракта</t>
  </si>
  <si>
    <t xml:space="preserve">1.7. График проектирования не был приведен в соответствие с графиком окончательной приемки оборудования и  поставки, что привело к 100% выдаче чертежей до завершения окончательной приемки. Изменения после окончательной приемки , привели к техническим изменениям и необходимости модификаций </t>
  </si>
  <si>
    <t>1.7.1. Разработать совместный график проектирования и закупок, чтобы уточнить все точки взаимодействия между этими дисциплинами. EP-график должен быть связан с графиком Строительства через ключевые вехи</t>
  </si>
  <si>
    <t>Предпроектная проработка / Проектирование / Закупка / Поставка  / СМР</t>
  </si>
  <si>
    <t>1.1. Низкое качество BoQ ЕР-подрядчиков. BoQ не обновляются по факту выдачи РД и уточнения объемов в ходе проектирования;
Отсутствие четкого понимания BOQ, включение новых объемов на более поздних стадиях проекта;</t>
  </si>
  <si>
    <t>1.1.2. Подготовка процедуры по составу и оценке BOQ с участием Заказчика. Добавить четкое описание, что включается в каждый раздел с описанием методов его оценки.</t>
  </si>
  <si>
    <t>1.1.3. Включить 4 выпуска BoQ в Lump Sum (30%, 60%, 90% и 100% готовности 3D модели). Требования к BoQ (в т.ч. разбивка по WBS уровня 4) должны быть зафиксированы в контракте.</t>
  </si>
  <si>
    <t>3. Нет базовых положений контракта, по которым ЗСНХ может выставить претензию за что-либо еще кроме срыва LD milestones и engineering.</t>
  </si>
  <si>
    <t>3.1. Отсутствие ответственности подрядчика за неисполнение обязательств по контракту, кроме срыва LD вех.</t>
  </si>
  <si>
    <t>3.1.1. Подвести LD вехи к выполнению не только самой вехи, но и целого этапа поставки. В этап поставки в явной форме включить оборудование, технологически связанное с LD вехой. Совокупность всех этапов поставки должна равняться всему объёму поставки по договору; предусмотреть ответственность за график исполнения всех работ, перечисленных в графике 1-го уровня в формате компенсации реального ущерба заказчика. Проанализировать обоснованность требований к аналогичной ответственности подрядчика за график 3-го уровня.</t>
  </si>
  <si>
    <t>4. В контракте предусмотрены штрафы за ОТПБиООС, но не предусмотрен порядок взимания этих штрафов, нет 100% понимания того, за какие ошибки подрядчика какая из сторон отвечает.</t>
  </si>
  <si>
    <t>4.1.1. Указать в контракте, кто оплачивает штраф и как этот штраф взимается.</t>
  </si>
  <si>
    <t>1.1.3. Уточнить формулировки! Сделать движение наличности предсказуемым.</t>
  </si>
  <si>
    <t>1.1.4. Только ключевые документы (небольшое количество) будут использоваться для выставления счетов. Точный список выставляемых счетов должен быть определен уже в COR. Своевременное согласование приложений к контракту, позволяющее вовремя выставлять счета для COR.</t>
  </si>
  <si>
    <t>2.1.1 Предусмотреть подписание Акта приемки работ без цен по итогам выполнения Подрядчиком всех работ по COR. Позднее копия этого Акта будет прикладываться к Акту на оплату COR (или нескольких).</t>
  </si>
  <si>
    <t>3. Дополнительные затраты по COR.
Подрядчики время от времени ставят перед фактом дополнительных затрат не только на подготовку COR, но и затрат, не предусмотренных контрактом в принципе, ссылаясь на разные причины, уже после того, как произошли события, которые привели к таким затратам.</t>
  </si>
  <si>
    <t>3.1.1. Использовать практику контрактного подхода NEC3: COR не должен согласовываться по совершившемуся факту изменений, затрат ресурсов со стороны подрядчика. Любые изменения сначала согласовываются с заказчиком, затем внедряются, за исключением небольших сумм. Во всех остальных случаях изменения оплачиваются за счёт подрядчика.</t>
  </si>
  <si>
    <t>1.2. Внесение изменений в уже выпущенные в ревизии IFC документы</t>
  </si>
  <si>
    <t>1.2.1. Необходима сквозная работа с привлечением Заказчика и Подрядчика по проектированию по обновлению графиков 3 и 4 уровня, в которых будет предусмотрен инструмент для отслеживания уже построенных объектов</t>
  </si>
  <si>
    <t>7.1.2. Для лучшего контроля за штрафными вехами в части общестроительных дисциплин, Подрядчик должен подготовить детальные методы измерения с графиками. Идет постоянная сверка часов по результам для предупреждения о текущей ситуации, а также обсуждения проблемы и меры по смягчению последствий для успешного достижения вех.</t>
  </si>
  <si>
    <t xml:space="preserve">
2. Задвоение затрат Заказчика на услуги по проживанию Подрядчика без возможности компенсации. 
Условия договоров подряда ЗСНХ предусматривали одновременно 2 условия: а) Подрядчик обязан самостоятельно в счет стоимости работ по договору обеспечить проживание своего персонала в период выполнения работ б) возможно безвозмездное предоставление Заказчиком общежитий для проживания персонала Подрядчика по письменному запросу. В итоге зачастую персонал Подрядчика проживал без письменного запроса в вахтовых городках Заказчика и одновременно данная строка включалась в КС-2 как оплачиваемая Заказчиком, соответственно Заказчик дважды понес затраты без возможности компенсации. 
Даже после дополнительных договорённостей о внесении градаций стоимости жилья в зависимости от уровня сотрудника, подрядчик указал в качестве высоковалифицированных сотрудников неадекватно большое количество своих сотрудников, таким образом обойдя условие заказчика.</t>
  </si>
  <si>
    <t>2.1.2. Предусмотреть градации персонала подрядчика, в зависимости от градаций предусмотреть разные уровни и стандарты жилья. Например, Установить лимит на процентное соотношение или абсолютное число персонала, который получает улучшенные жилищные условия с тем, чтобы подрядчик не перевёл большую часть персонала в категории, позволяющие проживать в более дорогом жилье за счёт заказчика. Неограниченным оставить только нижний уровень (например, жилое место в ВГС).</t>
  </si>
  <si>
    <t>2.1. Несвоевременное предоставление счетов ЕР-подрядчиком</t>
  </si>
  <si>
    <t>2.1.1. Совместно с ЕР-подрядчиком выполнять выверку процессов прогнозирования денежного потока</t>
  </si>
  <si>
    <t>Оптимизация процесса обеспечения жильем и связью сотрудников подрядчика</t>
  </si>
  <si>
    <t>3. Отсутствие возможности предоставить услуги связи подрядчику, включенные в договор.
Договором предусмотрено предоставление услуг связи подрядчику, но без соответствующей лицензии такие услуги предоставлять нельзя. У ЗСНХ такой лицензии не было</t>
  </si>
  <si>
    <t>3.1.1.  Предусмотреть в договоре право подрядчика на компенсацию услуг связи на площадке и в вахтовом городке против документально подтверждённых затрат. Услуги связи предоставляются лицензированными провайдерами, оплата против соответствующих документов проводится подрядчиком провайдеру, затем заказчиком подрядчику. Альтернатива: предусмотреть фиксированный размер или процент от стоимости работ на компенсацию лицензируемых услуг. Оформление услуг силами подрядчика.</t>
  </si>
  <si>
    <t>3.1.2. Предусмотреть согласование провайдера услуг связи с Заказчиком.</t>
  </si>
  <si>
    <t xml:space="preserve">3.1.3. На ЗСНХ был заключен договор на подключение к точкам внешних провайдеров в рамках реализации ЗС-2 </t>
  </si>
  <si>
    <t>4. При отсутствии процедуры оплаты простоя подрядчика (например, при отсутствии материалов от поставщика) стороны не понимают, сколько такой простой стоит. Это ведёт к появлению у подрядчика сильного рычага воздействия на заказчика и ухудшению отношений.</t>
  </si>
  <si>
    <t>4.1. Недостаточная проработка контракта 
Отсутствие процедуры оплаты простоя подрядчика.</t>
  </si>
  <si>
    <t>4.1. Предусмотреть процедуру фиксации и оплаты простоя подрядчика</t>
  </si>
  <si>
    <t>Общее 
(процедура оплаты простоя)</t>
  </si>
  <si>
    <t>Общее 
(стратегия винтеризации)</t>
  </si>
  <si>
    <t>Общее 
(оценка стоимости)</t>
  </si>
  <si>
    <t>1.9.1. Корректно определять состав работ на проектирование перед подписанием контракта (в частности – узлы МК – в объеме проектирования EP подрядчика). Цели подрядчику ставить в терминах титулов и комплектов, конечного результата, а не физ. объемов. Предусмотреть ответственность за нарушение таких условий договора.</t>
  </si>
  <si>
    <t>ИТД/ Контрактное управление</t>
  </si>
  <si>
    <t>TKIS / Общее 
(заказы возмещаемой части)</t>
  </si>
  <si>
    <t>5.3.Отсутствие иных вех в контракте кроме дат начала и окончания работ по контракту</t>
  </si>
  <si>
    <t>5.4. На дату предоставления ИД остаётся невыплаченной незначительная часть стоимости договора. Приемка работ производится по актам КС-2 и КС-3 без предоставления подрядчиком полного комплекта исполнительной документации, что приводит к тому, что подрядчик  (несмотря на положения в контрактах о необходимости ее предоставления) не стремится к скорейшему предоставлению ИД. Это, в свою очередь, приводит к тому, что де-юре ЗСНХ не может предоставить фронт работ для последующих работ, т.к. подрядчик, выполнявший предшествующие работы, еще полностью не завершил свои работы.</t>
  </si>
  <si>
    <t>5.3.1. Предусмотреть этапы работ и вехи по этапам работ</t>
  </si>
  <si>
    <t>5.4.1. В График производства работ включить отдельную веху «Предоставление полного пакета исполнительной документации» со штрафной санкцией за непредоставление и/или не своевременное предоставление ИД. Привязать платежи к предоставлению ИД. Увеличить остаток платежа на дату предоставления ИД.</t>
  </si>
  <si>
    <t>5.1.1. В договоре должно быть четко прописано количество экземпляров РД, которое должно быть выдано подрядчику и их формат, а также написано о том, что дальнейшее ее копирование осуществляется подрядчиком самостоятельно.</t>
  </si>
  <si>
    <t>Общее / Документация: Рабочая документация</t>
  </si>
  <si>
    <t>5. Отсутствие в контрактах с СМР-подрядчиками количества экземпляров РД, выдаваемых подрядчикам
Это приводит к тому, что ЗСНХ вынуждено за свой счет неоднократно предоставлять подрядчику большое количество РД для выполнения работ.</t>
  </si>
  <si>
    <t xml:space="preserve">5.1. Недостаточная проработка контракта </t>
  </si>
  <si>
    <t>4. Структура шаблона COR и контрактные требования к нему не требуют от подрядчика указания существенных условий COR. В подготовленных подрядчиком COR зачастую отсутствуют статьи о ЗОУ.
Отсутствие чётких требований к COR используется для максимально выгодной ситуации для подрядчика: гарантированная оплата в случае относительно успешного выполнения работ и отсутствие какой-либо ответственности в случае невыполнения работ.</t>
  </si>
  <si>
    <t xml:space="preserve">4.1. Отсутствие чётких требований к COR </t>
  </si>
  <si>
    <t>4.1.1. Предусмотреть включение в структуру COR в обязательном порядке стоимость, сроки, объём работ в детализации не хуже использованной в договоре.
Разделить COR на два типа с соответствующими последствиями в части ответственности:
-  Дополнение к контракту.
Невыполнение объёма работ не влияет на ранее предусмотренный конечный результат работ по договору в целом. Например, строится дополнительный блок для упаковки продукции.
Ответственность: в размере стоимости дополнительного объёма работ/поставок. Отсутствие результата ведёт к отсутствию оплаты. Отсутствие результата в срок требует возмещение ЗОУ Заказчика относительно стоимости дополнительного объёма работ.</t>
  </si>
  <si>
    <t xml:space="preserve"> - Изменение к контракту.
Невыполнение объёма работ влияет на  ранее предусмотренный конечный результат работ по договору в целом. Например, выяснилось, что сырьё требует дополнительной очистки, иначе завод работать не будет. В таком случае невыполнение дополнительного объёма работ приведёт к срыву проекта в целом.
Ответственность: должна быть определена как ЗОУ от стоимости  всего контракта.</t>
  </si>
  <si>
    <t>3. Предусмотренная по договору оплата не требует от подрядчика предоставления полного объёма проектной документации.
Объём чертежей, входящих в Payment Engineering Milestones по договору, с Linde AG не включает часть чертежей, который предусмотрен LD Milestones.</t>
  </si>
  <si>
    <t>3.1.1. При подготовке PEM формировать пакеты чертежей, которые вместе являются полным объёмом проектирования. За каждый отдельный пакет предусматривать оплату и акт. Затем, на основании согласованного с подрядчиком разделения пакетов, формировать LD Milestones</t>
  </si>
  <si>
    <t>Обеспечение реализация мероприятий по результатам HAZOP</t>
  </si>
  <si>
    <t>Общее 
(Внесение изменений / SQ / TQS)</t>
  </si>
  <si>
    <t>Взаимодействие с ЕР-подрядчиком и поставщиками в части подготовки технической/сопроводительной документации (паспорта и сертификаты)</t>
  </si>
  <si>
    <t xml:space="preserve"> JSW </t>
  </si>
  <si>
    <t>Coperion / Mehinda Faycal</t>
  </si>
  <si>
    <t>Dusco Aeromeccanica / Giosue Graci</t>
  </si>
  <si>
    <t>Yokogawa DCS/ PLC/ Karl-Heinz Leipold</t>
  </si>
  <si>
    <t>Zeppelin / Hakan Sipahi</t>
  </si>
  <si>
    <t>Hydroservice S.p.A. /  Omar Mattia Quaranta</t>
  </si>
  <si>
    <t>Witter pump / Дмитрий Малых</t>
  </si>
  <si>
    <t xml:space="preserve">Schneider Electric / Андрей Козлович / Владимир Поткин </t>
  </si>
  <si>
    <t>выбор поставщика оборудования</t>
  </si>
  <si>
    <t xml:space="preserve">до мобизации на строительную площадку </t>
  </si>
  <si>
    <t>1. Несвоевременная мобилизация представителя JSW 
(поставка экструдеров, ПП)</t>
  </si>
  <si>
    <t>2. Отказ Coperion (сотрудник Mehinda Faycal) продления мобилизации  на проекте 
Покинул лощадку без согласования Заказчика. Отказ в задержке на площадке по причине производственной необходимости. 
Неспособность настроить оборудование системы дозирования добавок</t>
  </si>
  <si>
    <t>3. Неспособность принятия самостоятельных решений. Переадресация задач в головной офис
Оборудование системы регинерации газа</t>
  </si>
  <si>
    <t>4. Сложность взаимодействия при планировании и реализации краткосрочных задач
Система DCS/ SIS (РСУ ПАЗ)</t>
  </si>
  <si>
    <t>5. Низкая результативность в части решения задач в процессе ППНР / ПНР системы пневмотранспорта</t>
  </si>
  <si>
    <t>6. Неспособность устранить дефекты оборудования насосов системы дозировки катализатора, выявленные в процессе ПНР</t>
  </si>
  <si>
    <t>7. Неспособность принятия самостоятельных решений. Переадресация задач в головной офис, долгосрочное принятие решений по проблемам
Оборудование диафрагменных и шестеренчатых насосов</t>
  </si>
  <si>
    <t>8. Неспособность настроить оборудование Системы ESCADA. Незнание системы ESCADA</t>
  </si>
  <si>
    <t xml:space="preserve">
9. Полный перечень проблем, связанных с вендорами (Срыв сроков, проблемы коммуникации и прочее) смотрите в Приложении 1 - Черный список</t>
  </si>
  <si>
    <t>1.1. Затягивание сроков мобилизации со стороны вендора 
1.2. Предоставление ложной информации вендором по сроку получения виз
1.3. не клиентоориентированность - отсутствие прямых контактов на руководителей. (только приемная через которую невозможно связаться с необходимыми сотрудниками)</t>
  </si>
  <si>
    <t>1.1.1. Отказаться от услуг поставщика</t>
  </si>
  <si>
    <t>2.1.1. Отказаться от услуг сотрудника Coperion - Mehinda Faycal</t>
  </si>
  <si>
    <t>3.1. Недостаточный уровень компетенций</t>
  </si>
  <si>
    <t>3.1.1. Отказаться от услуг сотрудника Dusco Aeromeccanica -Giosue Graci</t>
  </si>
  <si>
    <t xml:space="preserve">4.1. Низкая организованность при выполнение работ </t>
  </si>
  <si>
    <t>4.1.1. Отказаться от услуг сотрудника Yokogawa DCS/ PLC - Karl-Heinz Leipold</t>
  </si>
  <si>
    <t>5.1. Недостаточный уровень компетенций</t>
  </si>
  <si>
    <t>5.1.1. Отказаться от услуг сотрудника Zeppelin - Hakan Sipahi</t>
  </si>
  <si>
    <t>6.1. Недостаточный уровень компетенций</t>
  </si>
  <si>
    <t>6.1.1. Отказаться от услуг сотрудника Hydroservice S.p.A. - Omar Mattia Quaranta</t>
  </si>
  <si>
    <t>7.1. Недостаточный уровень компетенций</t>
  </si>
  <si>
    <t>7.1.1. Отказаться от услуг сотрудника Witter pump - Дмитрий Малых</t>
  </si>
  <si>
    <t>8.1. Недостаточный уровень компетенций</t>
  </si>
  <si>
    <t xml:space="preserve">8.1.1.Отказаться от услуг сотрудников Schneider Electric - Андрей Козлович; Владимир Поткин </t>
  </si>
  <si>
    <t>9.1.1. Советы по взаимодействию
 с вендорами см.в Приложении.</t>
  </si>
  <si>
    <t>2. Из-за контрактного базиса поставки (FCA, FOB, DDP) Подрядчик не всегда знает о датах необходимых со стороны строительного подрядчика. Отсутствие возможности выровнять поставки с требуемыми датами на площадке, приводит к многочисленным запросам на ускорение и замедление.</t>
  </si>
  <si>
    <t>2.1. ЕР Подрядчик не осведомлен о сроках между пердачей оборудования/материалов Заказчику и сроках необходимости на площадке, а также сроках необходимости на площадке</t>
  </si>
  <si>
    <t>2.1.1. Заказчику необходимо предоставлять Подрядчику длительности промежуточных этапов и сроки потребности на площадке, что позволит более эффективно планировать и правильно расставлять приоритеты поставок</t>
  </si>
  <si>
    <t>Постоянно на этапе поставок</t>
  </si>
  <si>
    <t>4. Отсутствие у проектного института лимита по стоимости проектирования.
Отсутствие мотивации у проектного института завершения работ в установленные сроки.
Размытая ответственность с учетом договоров субподряда.
Риски устранения собственных ошибок и переделок проектный институт перекладывает на Заказчика.</t>
  </si>
  <si>
    <t>4.1.1. Формирование контракта на проектирование ОЗХ с проектным институтом по принципу твердой цены  (как с ЕР Подрядчиками  по технологическим установкам).</t>
  </si>
  <si>
    <t>4.1.2. Фиксация расценок на доп работы по проектированию.</t>
  </si>
  <si>
    <t>4.1.3. Формирование прозрачных штрафных вех по проектированию для проектного института.</t>
  </si>
  <si>
    <t>Общее 
(принцип твердой цены)</t>
  </si>
  <si>
    <t>4.1. Отсутствие  принципа твердой цены по договорам на проектирование ОЗХ</t>
  </si>
  <si>
    <t xml:space="preserve">5. Валютные риски (изменения цены импортного  оборудования) по объектам ОЗХ
Существенное изменение стоимости оборудования вследствие изменения валютных курсов на импортное оборудование  </t>
  </si>
  <si>
    <t>5.1.1. При формировании бюджета разделение номенклатуры оборудования на отечественную и импортную поставки.</t>
  </si>
  <si>
    <t xml:space="preserve">5.1.3. При контрактации импортного оборудования обговаривать с поставщиком возможность фиксации цен в рублях </t>
  </si>
  <si>
    <t>5.1. Недооцененные риски 
(Изменение валютных курсов)</t>
  </si>
  <si>
    <t>Общее 
(стоимость оборудования / валютный курс)</t>
  </si>
  <si>
    <t xml:space="preserve">5.1.2. По части импортного оборудования формирование мультивалютного бюджета.
Включить условия / опции Закзачика по процентной разбивке валют оплаты, а также  применению либо фиксированного курса (фиксированный курс разных комбинаций валют указаны в договоре), либо применению курса ЦБ на дату платежа, что позволит при осуществлении каждого платежа выбрать наименьший размер оплаты (сэкономить) в результате суммирования оплат в разных валютах и при переводе в единую. </t>
  </si>
  <si>
    <t>6. Срыв сроков по контракту подрядчиком за счёт использования конфликтующих положений контракта
- Конфликтующие положения в контракте позволяют подрядчику настаивать на своих трактовках, затягивая решение некоторых вопросов.</t>
  </si>
  <si>
    <t>6.1. Недостаточная проработка контракта</t>
  </si>
  <si>
    <t>6.1.1. Перед подписанием контракта должно быть отведено достаточно времени для его подготовки и выверки уже после проведения переговоров. 2-3 недели после проведения переговоров на каждые 500-1000 страниц текста договора, включая технические приложения. На эту работу должны быть выделены технические и контрактные специалисты.</t>
  </si>
  <si>
    <t>6.1.2. После проверки договора предусмотреть ещё одну неделю на согласование правок к договору.</t>
  </si>
  <si>
    <t>Общее 
(конфликтующе положения контракта)</t>
  </si>
  <si>
    <t>16.1. Составление матриц разных контрактов в разное время.</t>
  </si>
  <si>
    <t>16.2. Отсутствие синхронизации переговорных позиций между разными переговорными командами.</t>
  </si>
  <si>
    <t>16.3. Отсутствие чёткого определения терминов, используемых в матрице.</t>
  </si>
  <si>
    <t>16. Некорректные матрицы/разделительные ведомости подрядчиков, работающих в едином технологическом цикле. Например, подрядчик по проектированию/ комплектации/ СМР подрядчик
Несовпадение ответственных сторон в матрицах разделения ответственности по поставке между EP-подрядчиком, строительным подрядчиком и заказчиком, которое приводит к отсутствию ответственного поставщика или задвоению поставки</t>
  </si>
  <si>
    <t>16.1.1. Если договоры формируются в разное время, тогда на этапе формирования более позднего договора необходимо убедиться, что матрицы обоих договоров зеркальны. При необходимости внести правки в ранее согласованный договор.</t>
  </si>
  <si>
    <t>16.1.2. Установить жёсткий порядок обмена информации между командами.</t>
  </si>
  <si>
    <t xml:space="preserve">16.1.3. Сформировать глоссарий терминов проекта с соответствующей документацией, включая описание линий разграничения ответственности по интерфейсам. </t>
  </si>
  <si>
    <t>Оборудование: 
Общее
(матрицы/разделительные ведомости подрядчиков)</t>
  </si>
  <si>
    <t>Инструменты контроля / Документация: Сопроводительная (Общее)</t>
  </si>
  <si>
    <t>18. При недопоставке металлоконструкций нет возможности предъявить претензии поставщику.
При закупке металлоконструкций и постановке на склад необходимо сразу сообщать о недопоставке. Выявить это сложно. В случае выявления принимать на склад нельзя, значит использовать нельзя. В случае принятия недопоставки и подписания документов как на 100% поставки возможность истребовать возмещение с подрядчика резко падает.</t>
  </si>
  <si>
    <t>18.1. Недостаточный контроль со стороны Заказчика на этапе проведения входного контроля</t>
  </si>
  <si>
    <t>ДМТОиЛ / КиОК</t>
  </si>
  <si>
    <t>постоянно при проведение ВК в рамках проекта</t>
  </si>
  <si>
    <t>18.2. Недостаточная проработка контракта</t>
  </si>
  <si>
    <t>4</t>
  </si>
  <si>
    <t xml:space="preserve">18.1.1. При закупке металлоконструкций и постановке на склад необходимо сразу сообщать о недопоставке. </t>
  </si>
  <si>
    <t>18.1.2. Предусмотреть условие в договоре по недопоставке (Требует отдельной проработки)</t>
  </si>
  <si>
    <t>2. Ввиду большого объема проектирования по общестроительным дисциплинам, выполняемого российскими проектными институтами (РПИ), необходимо разработать подробный график для РПИ для контроля выпуска чертежей и прогресса</t>
  </si>
  <si>
    <t>ИТД / ДПиК / Контрактное управление</t>
  </si>
  <si>
    <t>2.1.1. Подготовить отдельный график проектирования по общестроительным дисциплинам разбитый по РПИ</t>
  </si>
  <si>
    <t>2.1.2. Раз в две недели проводить совещание с представителями ЕР-подрядчиков в соответсвующих РПИ</t>
  </si>
  <si>
    <t>Обеспечение проведения ШМР и ПНР технологического оборудования</t>
  </si>
  <si>
    <t>2.1.1. Предусмотреть предварительную цену по работам Вендоров, прозрачность ставок Подрядчика в части услуг вендоров, требования к работам Вендоров, в т.ч. в РФ.</t>
  </si>
  <si>
    <t>2. Большой блок работ Вендоров находится в неуправляемом состоянии, так как с точки зрения контракта он не существует. 
Часть работ выполняется Вендором, но в стоимость поставки входит только оборудование и, при необходимости, гарантия. Тем не менее, большой блок работ, включающих проектирование, экспедайтинг, монтаж, производится Вендорами. Возникают вопросы монтажа силами вендора рядом с площадкой, что ведёт к вопросам классификации получающегося продукта как нового товара, но без таможенных документов; в связи с отсутствием чёткого договорного регулирования работы нередко выполняются сотрудниками Вендора, которые не имеют рабочей визы, пытаются работать без наряда-допуска, что ведёт к проблемам в части обеспечения техники безопасности.</t>
  </si>
  <si>
    <t>Контрактация / ППНР / ПНР / Эксплуатация</t>
  </si>
  <si>
    <t>Контрактация / Проектирование / СМР / ППНР</t>
  </si>
  <si>
    <t>Планирование бюджета / ППНР / ПНР</t>
  </si>
  <si>
    <t>Контрактация / Проектирование / Закупка / Поставка</t>
  </si>
  <si>
    <t>Проектирование / СМР / ПНР</t>
  </si>
  <si>
    <t>На этапе подготовки РЕМ</t>
  </si>
  <si>
    <t>3. Материалы заземления частично были в поставке ЕР, частично в поставке СМР подрядчика, что вызывало много путаницы;
4. Часть мелкого оборудования была в поставке подрядчика СМР, РКД на данное оборудование так и не было предоставлено ЕР подрядчику.</t>
  </si>
  <si>
    <t>7. Стоимость оказания услуг скорой медицинской помощи по прямому договору на площадке нельзя вычесть из налогооблагаемой базы.
Запрос от заинтересованной службы "На текущий момент с областной больницей № 3 (г. Тобольск) заключен/действует договор об оказании скорой медицинской помощи (СМП). Расходы не принимаются к налоговому учету (НУ), т.к. они оказываются для неопределенного круга лиц. Сложившаяся ситуация не позволит ЗСНХ в дальнейшем уменьшить налогооблагаемую базу на прибыль"</t>
  </si>
  <si>
    <t>7.1.1. Как было реализовано на ЗСНХ: 
Предложено заключить ДС с основными СМР подрядчиками на СМП. В ходе анализа выявлено наличие этой услуги как в объёме подрядчика (ст. 3.1.1.2 основного текста), так и в объёме иждивения заказчика (Приложение 20). Так как основной договор превалирует над приложениями, формально ЗСНХ должен изъять этот объём у подрядчиков вместе с деньгами.</t>
  </si>
  <si>
    <t>Планирование / Проектирование / ППНР / ПНР</t>
  </si>
  <si>
    <t>1.3. Отсутствие контроля за качеством учета</t>
  </si>
  <si>
    <t>Применимо для АГХК</t>
  </si>
  <si>
    <t>на 20.12.2019</t>
  </si>
  <si>
    <t>Обеспечение качества данных и сроков предоставления вендерской документации</t>
  </si>
  <si>
    <t>2. Нет единого понимания, какие результаты ожидаются от подрядчика, какой объём проектирования ожидается. 
Трудно измерить прогресс работ. Строительные подрядчики ждут комплекты чертежей, но нет инструментов контроля за их выпуском.</t>
  </si>
  <si>
    <t>2.1.1. Список комплектов чертежей должен быть выпущен подрядчиком и согласован заказчиком в течение месяца после подписания контракта. Обновление списка должно производиться на квартальной основе, комплекты должны быть основой измерения прогресса проектирования, в т.ч. по графику уровня 3. Даты выдачи комплектов по EP договорам должны соответствовать датам получения комплектов в СМР договорах.</t>
  </si>
  <si>
    <t>2. Невыполнение плана финансирования из-за позднего предоставление счетов и сопроводительной документации.
Приводит к увеличению затрат. 
Подрядчик предоставляет план финансирования, Заказчик резервирует средства по плану (платит за пользование деньгами), план не выполняется, Заказчик теряет деньги</t>
  </si>
  <si>
    <t>2.1.2. В договоре предусмотреть ответственность за предоставление и выполнение плана финансирования</t>
  </si>
  <si>
    <t>ДПиК / Контрактное управление</t>
  </si>
  <si>
    <t>Общее 
(План финансирования)</t>
  </si>
  <si>
    <t>1.1.1.  Внедрение внутренней процедуры инициации и согласования NOC (за подписью явно прописанных в контракте лиц/должностей заказчика.) / CORs.</t>
  </si>
  <si>
    <t>Документация: 
Проектная 
(Графики проектирования и поставки)</t>
  </si>
  <si>
    <t>3. Невозможность полноценно воспользоваться правом на управление графиком работ в связи с недостатком контрактной формулировки</t>
  </si>
  <si>
    <t>3.1. Недостаточная проработка контракта 
Некорректная формулировка: "1.1.46 Открытый фронт работ – любой объем работ, который обеспечен Рабочей документацией, Материалами и Оборудованием поставки Заказчика. Генподрядчик обязан выполнять работы Открытого фронта и не имеет права заявлять претензии касательно дополнительного денежного возмещения или продления сроков выполнения по причине изменения последовательности Работ в рамках существующего объема Открытого фронта работ при условии, что Заказчик известил Генподрядчика о задержке выпуска Рабочей документации и/или передачи Материалов и Оборудования, поставляемых Заказчиком, за 60 дней до плановой даты выпуска (передачи)."</t>
  </si>
  <si>
    <t>3.1.1. Для сложных договоров, формирующихся в результате переговоров: вычитка договора и проведение дополнительных переговоров после того, как все стороны формально согласились подписать договор и считают все условия согласованными. Минимальный срок: 3 недели.</t>
  </si>
  <si>
    <t>19. Часть оплаты за оборудование производится после подписания актов приёма оборудования (ОС-14/М-4). Риск подрядчика: входной контроль ЗСНХ может долго не проводить входной контроль, месяцами, вплоть до полугода, и не заинтересован в этом, пока не потребуется выдавать в строительство. Риск заказчика: подписание формы ОС-14 без проверки через процедуру входного контроля ведёт к потере рычага воздействия на подрядчика по устранению недостатков.</t>
  </si>
  <si>
    <t>Обеспечение надежной работы фильтров насосного оборудования</t>
  </si>
  <si>
    <t xml:space="preserve">1. Строение фильтров не обеспечивают стабильность и надежность их конструкции
Риск останова оборудования/установки, ранний вывод в ремонт. 
Пример: Проектом предусмотрены сетчатые фильтра, не способные обеспечить надежную эксплуатацию насосов 7107, по факту фильтра повреждаются и рвутся
</t>
  </si>
  <si>
    <t>1.1. Недостаточная проработка проекта (РКД)</t>
  </si>
  <si>
    <t>1.1.1. Конструкции фильтров должны детально прорабатываться в комплексе с насосным агрегатом службой механиков</t>
  </si>
  <si>
    <t>Обеспечение слива-налива с различных танк-цистерн</t>
  </si>
  <si>
    <t>1. Проектом не продумана возможность подключения устройства слива-налива к контейнеру-цистерне, т.к. трубопроводы данного устройства имеют недостаточный угол поворота для их подсоединения к арматуре цистерны 
Невозможность выполнения операции по сливу-наливу.</t>
  </si>
  <si>
    <t>1.1.1. При проектировании учитывать все виды подключений к танк и вагон-цистерны</t>
  </si>
  <si>
    <t>Система водяного пожаротушения</t>
  </si>
  <si>
    <t>Обеспечение надежной работы систем водяного пожаротушения</t>
  </si>
  <si>
    <t>1.Проектом предусмотрены поворотные дисковые затворы с резиновым типом уплотнений, по факту выявлено что затворы не являются надежными для использования на сетях пожарной воды.
 Затворы не обеспечивают герметичность после серии циклов закрытия/открытия. Резиновые уплотнения быстро изнашиваются и выходят из строя. Риск замерзания систем пожаротушения, невозможность отключения участков трубопроводов.</t>
  </si>
  <si>
    <t xml:space="preserve">1.1. Недостаточная проработка решений со стороны МТО (закуп наиболее дешевых вариантов)
1.2. Недостаточная проработка проектных решений </t>
  </si>
  <si>
    <t xml:space="preserve">1.1.1. При выборе поставщиков, основываться на опыте компании (использовать черные списки поставщиков).
</t>
  </si>
  <si>
    <t>1.1.2. При проектировании необходимо закладывать арматуру с повышенной надежностью (к ответственной арматуре прикладывать отдельные требования).</t>
  </si>
  <si>
    <t>Обеспечение возможности технического обслуживания оборудования (динамика)</t>
  </si>
  <si>
    <t xml:space="preserve">1. Проектом не предусмотрено съемное колено/патрубок на штуцерах присоединения к динамическому оборудованию для удобства обслуживания и демонтажа в ремонт
Отсутствие возможности для проведения работ по обслуживанию оборудования приводит к необходимости демонтажа выше- и ниже лежащей трубопроводной обвязки где нет возможности безопасно отсечь технологическое оборудование
</t>
  </si>
  <si>
    <t xml:space="preserve">1.1.1. Предусмотреть в РД съемные колена/патрубки на штуцерах 
присоединения к динамическому оборудованию. Детально проработка трассировки трубопроводов в комплексе с оборудованием службой механиков 
</t>
  </si>
  <si>
    <t>Обеспечение возможности пуска без участия операторов</t>
  </si>
  <si>
    <t>Проектом не предусмотрен прогрев насосного оборудования которое находится в резерве, прогрев возможен только через дренажи, соответственно автоматический пуск насоса невозможен. 
Отсутствие возможности пуска без участия оператора. Риск аварийной ситуации и останову оборудования /установки, ранний вывод в ремонт.</t>
  </si>
  <si>
    <t xml:space="preserve">1.1.1. Предусматривать в РД байпасную линию обратных клапанов на напорных трубопроводах, для возможности прогрева насосного оборудования находящегося в резерве и пуска без участия оператора.  
Детально проработка схемы трубопроводов в комплексе с оборудованием службой механиков 
</t>
  </si>
  <si>
    <t>1. Проектом не предусмотрены стационарные линии азота для проведения опрессовки технологического оборудования 
Использование шланговых перемычек снижает безопасность проведения работ;
Непроектные перемычки не позволяют проконтролировать попадание непроектной среды и возможные утечки</t>
  </si>
  <si>
    <t xml:space="preserve">1.1.1. Предусмотреть в РД стационарные линии для опрессовки азотом.
</t>
  </si>
  <si>
    <t xml:space="preserve">2. Проектом не предусмотрены стационарные линии азота и пара для подготовки оборудования к выводу в ремонт
Использование шланговых перемычек снижает безопасность проведения работ
</t>
  </si>
  <si>
    <t xml:space="preserve">1.1.2. Предусмотреть в РД съёмные участки от коллекторов азота НД и пара НД. На штуцерах аппаратов в РД предусмотреть заглушки 
</t>
  </si>
  <si>
    <t>Обеспечение автоматического функционирования паркового хозяйства</t>
  </si>
  <si>
    <t xml:space="preserve">1. Проектом не предусмотрена автоматизация работы паркового хозяйства, включая насосные станции
Риск останова последующей установки в производственной цепочке из-за несвоевременного запуска насосного оборудования после возникновения внештатной ситуации 
</t>
  </si>
  <si>
    <t>1.1.1. Предусмотреть в РД системы автоматического запуска технологического оборудования без участия полевого эксплуатационного персонала</t>
  </si>
  <si>
    <t xml:space="preserve">1. В проекте байпас насосов не оборудован дроссельной шайбой
Вывод из строя арматуры, т.к. если задвижка будет приоткрыта или будет пропускать, будет съедаться клин задвижки. 
Запорная арматура не может быть регулирующей. Такое использование приводит к раннему износу арматуры
</t>
  </si>
  <si>
    <t xml:space="preserve">1.1.1. Предусмотреть в РД дроссельную шайбу    на байпасе насосов.
Детально проработка схемы в комплексе с оборудованием службой механиков </t>
  </si>
  <si>
    <t>Технологические трубопроводы / оборудование (герметичность)</t>
  </si>
  <si>
    <t>1. В проекте обратный клапан используется как орган, гарантирующий герметичность для отсечения участка для обслуживания поворотной заглушки
Необходимо сбросить давление и опорожнить всю технологическую линию, для обслуживания поворотной заглушки</t>
  </si>
  <si>
    <t>1.1.1. Для обслуживания поворотных заглушек в РД предусматривать отсечение участка клиновой или шаровой арматурой</t>
  </si>
  <si>
    <t xml:space="preserve">1. Для подачи продукта на последующее производство предусмотрено два насоса разной производительности не имеющие резерва
Подход не оправдан. Насос большей производительности не имеет резерва. Дополнительный типоразмер насоса увеличивает OPEX. Отсутствует унификация оборудования
</t>
  </si>
  <si>
    <t>1.1.1. Предусмотреть в РД два насоса (основной и резервный) рассчитанные на максимальную проектную производительность. Регулирование расхода можно производить клапаном на разгрузочной линии с заданием регулирования по давлению</t>
  </si>
  <si>
    <t>Электрооборудование / АСУТП</t>
  </si>
  <si>
    <t>1. В кабелях сигналов управления используется переменны ток
Появление наводок, вплоть до 200 вольт</t>
  </si>
  <si>
    <t>1.1.1. Предусмотреть в РД работу кабелей управления на постоянном токе</t>
  </si>
  <si>
    <t>Арматура / Общее</t>
  </si>
  <si>
    <t>Оптимизация технологических операций</t>
  </si>
  <si>
    <t>1. В проекте отсутствует идентификация (тэгирование) всей арматуры
Разночтения программ выполнения работ ППНР/ПНР, ошибочное выполнение работ приводящие к аварии. Разночтение распоряжений технологическому персоналу ОБ.</t>
  </si>
  <si>
    <t>1.1.1. Предусмотреть в РД идентификации (тэгирование) всей арматуры</t>
  </si>
  <si>
    <t>Технологическая схема (фильтр)</t>
  </si>
  <si>
    <t>Обеспечение безопасности ведения технологического процесса</t>
  </si>
  <si>
    <t xml:space="preserve">1. Проектом не предусмотрен дренаж перед фильтром на всасе насоса
При полной закупорке фильтра грязью среда останется между фильтром и секущей задвижкой без возможности безопасно произвести дренирование участка </t>
  </si>
  <si>
    <t>1.1.1. Предусмотреть дренаж до фильтра на всасывающей линии насоса</t>
  </si>
  <si>
    <t>3. Некачественно или неправильно собранные фланцевые соединения.</t>
  </si>
  <si>
    <t>3.1. Низкий уровень квалификации специалистов СП.</t>
  </si>
  <si>
    <t>3.2. Недостаточный уровень контроля со стороны Заказчика.</t>
  </si>
  <si>
    <t>3.1.1. Создание группы по контролю качества сборки фланцевых соединений (СМР, ППНР, ПНР).</t>
  </si>
  <si>
    <t xml:space="preserve">3.1.2. Создание и ведение единой базы данных, внедрение чек листов по контролю, программного обеспечения. </t>
  </si>
  <si>
    <t xml:space="preserve">4. В проекте расположенные рядом на линии резьбовые соединения приводят к раскручиванию одних резьб при протягивании других 
Увеличение времени на устранение пропусков, возникновение новых пропусков при устранении одних
</t>
  </si>
  <si>
    <t>4.1.1. Минимизировать резьбовые соединения    на углеводородных и агрессивных средах</t>
  </si>
  <si>
    <t>19.1.1. Предусмотреть дополнительную процедуру, переносящую риск на одну из сторон и исключающую двойной риск.</t>
  </si>
  <si>
    <t>Оборудование: 
Общее
(закупочные регламенты / положения о закупках /  положения об УС/КК /  доверенности на подписание закупочных документов</t>
  </si>
  <si>
    <t>17. Неопределённость в применении закупочных регламентов. В частности, положения о закупках и положения об УС/КК, доверенности на подписание закупочных документов. Может привести к санкциям со стороны аудита или топ-менеджмента.</t>
  </si>
  <si>
    <t>17.1. Положение о закупках не регламентирует отличие прямого выбора от безальтернативного выбора.
Положение об УС не регламентирует ситуации, когда ДС уменьшает стоимость договора, меняет структуру цены или меняет ранее согласованные УС договорные условия. Положение о закупках в старой редакции содержит процедуру закупок по отдельным установкам, которая применяется на протяжении нескольких лет после того, как новая редакция, без процедуры закупок по установкам, сменила старую.
Отсутствие действующих доверенностей на подписание документов ведёт к задержкам подписания договорных документов и возможности применения санкций против ЗСНХ. В доверенностях на согласование и подписание документов, накладывающих финансовые обязательства на ЗСНХ, отсутствует право на подписание COR или ЗВИ, что удлиняет процедуру подписания этих документов.</t>
  </si>
  <si>
    <t>17.1.1. Серьёзно переработать положения об УС, КК, о закупках. Доработать формат доверенностей.</t>
  </si>
  <si>
    <t>На этапе заключения договоров поставки оборудования</t>
  </si>
  <si>
    <t>5.1. Заблаговременно финализировать контрактную стратегию.</t>
  </si>
  <si>
    <t>1.2. Задержки поставки оборудования и предоставление сопроводительной документации.</t>
  </si>
  <si>
    <t>1.4. Отсутствие конкурентной среды при проведении открытых конкурентных процедур..</t>
  </si>
  <si>
    <t>1.5. Необходимость пересмотра контрактной стратегии (деление на лоты по видам работ и изменение подхода к ценообразованию), что увеличило сроки контрактации</t>
  </si>
  <si>
    <t>2.1. Поставщик оборудования АО "Безопасные технологии"  поставили оборудование на площадку без устранения выявленных замечаний и проведения ПСИ из-за риска срыва сроков,  штрафных санкций.</t>
  </si>
  <si>
    <t>1.3. ООО «Техно-Сервис» систематически не выполняла графики производства работ, отсутствовало наличие необходимой разрешительной документации для ведения сварочных работ, так же являлась «дочерним» предприятием компании ЗАО «Безопасные технологии», которая не выполнила своих обязательств по проектированию и поставкам оборудования, материалов.</t>
  </si>
  <si>
    <t>1.1. Недостаток компетенций и смена ответственных проверяющих в процессе приемки РД. Ошибки и недоработки в РД.
Пример: Задержки разработки РД и поставок по причине заявления ЗАО «Безопасные технологии» об удорожании стоимости работ и оборудования.</t>
  </si>
  <si>
    <t>2. Отсутствие чётко отрегулированных и понятных всем процедур выбора.
В случае проверок аудитором/СП РФ, иными органами возможны серьёзные санкции за неисполнение процедуры закупок. Если процедура не отработана, компания рискует получить соответствующие представления и теряет эффективность закупочной работы, так как отсутствуют единые и понятные всем участникам условия отбора подрядчиков.</t>
  </si>
  <si>
    <t>2.1.1. На этапе формирования ЛНА проектной компании подготовить все положения, необходимые для функционирования аппарата закупок и предприятия в целом. В обязательном порядке согласовать с подразделением по контрактам.</t>
  </si>
  <si>
    <t>Процедура выбора подрядчика</t>
  </si>
  <si>
    <t>Электрооборудование 
(ПАЗ)</t>
  </si>
  <si>
    <t>Обеспечение надежного функционирования электрооборудования производств</t>
  </si>
  <si>
    <t>1.1.1. В шкафах промежуточных реле (связь между оборудованием подстанции и АСУТП) не допускать питание от одного АВ цепей сигнализации о неисправности оборудования и цепей сигнализации состояния вводных выключателей;</t>
  </si>
  <si>
    <t>1.1.2.    Контролировать выполнение условия селективности автоматических выключателей;</t>
  </si>
  <si>
    <t>1.1.3.    Добавление в логику работы ПАЗ дополнительных условий исключающих ложную работу защиты.</t>
  </si>
  <si>
    <t>1. Срабатывание ПАЗ по ложному сигналу отключения двух вводных выключателей 10 кВ привело к разгрузке производства.
Описание: Останов производства Пиролиза, останов компрессоров 21-К-4601, 21-К-4401, 21-К-3101. Причина - сработала блокировка ПАЗ.</t>
  </si>
  <si>
    <t>На этапе проектирования / В процессе ПНР</t>
  </si>
  <si>
    <t>Арматура 
(насосное оборудование)</t>
  </si>
  <si>
    <t>Арматура 
(технологичесие схемы)</t>
  </si>
  <si>
    <t xml:space="preserve">Обеспечение надежности работы схемы для насосного оборудования / технологической схемы </t>
  </si>
  <si>
    <t xml:space="preserve">2. В качестве critical valve применяется шаровая арматура
Шаровая арматура не является надежной. При попадании абразивных механических включений под уплотнение происходит нарушение герметичности затворной части. Часто шаровая арматура не подлежит обслуживанию
</t>
  </si>
  <si>
    <t>2.1.1. Предусматривать в РД на позициях critical valve затворные арматуры клинового,  шиберного типов</t>
  </si>
  <si>
    <t>Оптимизация проведения работ по опрессовке, пропарки и продувки технологического оборудования</t>
  </si>
  <si>
    <t>Общее 
(стационарные линии азота и пара)</t>
  </si>
  <si>
    <t>Парковое хозяйство 
(автоматизация)</t>
  </si>
  <si>
    <t>Динамика 
(безлюдность)</t>
  </si>
  <si>
    <t>Динамика 
(обслуживание оборудования)</t>
  </si>
  <si>
    <t>Статика 
(танк-цистерны)</t>
  </si>
  <si>
    <t>Динамика 
(Насосоное оборудование / фильтры)</t>
  </si>
  <si>
    <t>10. Заложена только одна линия электрообогрева технологических трубопроводов и оборудования
При повреждении одной единственной линии электрообогрева существуют риски замораживания технологического трубопровода или оборудования</t>
  </si>
  <si>
    <t xml:space="preserve">10.1. Недостаточная проработка проектных решений </t>
  </si>
  <si>
    <t>10.1.1. Предусмотреть резервные линии электрообогрева технологических трубопроводов и оборудования</t>
  </si>
  <si>
    <t>Средства измерения 
(унификация)</t>
  </si>
  <si>
    <t>Динамика 
(Насосное оборудование / унификация)</t>
  </si>
  <si>
    <t>Технологические трубопроводы / Оборудование 
(фланцевые соединения / унификация)</t>
  </si>
  <si>
    <t>Оборудование систем автоматизации 
(ремонтные/расходные материалы / импульсные  трубки / унификация)</t>
  </si>
  <si>
    <t>Обеспечение стабильной работы электрооборудования без наводок</t>
  </si>
  <si>
    <t xml:space="preserve">Обеспечение надежноcти герметичности отсекаемого участка </t>
  </si>
  <si>
    <t>4. Требования по полировке внутренней поверхности сварных швов на критичных линиях в соответствии с Технологическим пакетом Лицензиара
Текнип не упоминали о требованиях по полировке внутренней поверхности сварных швов ни в изометрических чертежах, ни в Монтажно-технологических схемах. Из-за этого были трудности во время строительства и сварки этих критичных линий. Обычно строительный подрядчик использует чертежи во время работ с трубами на площадке.</t>
  </si>
  <si>
    <t>4.1.1. Сформировать чек-лист на проверку ответственных участков трубопроводов и согласовать их с лицензиарами/ ЕР - подрядчиками/ КК / ОБ</t>
  </si>
  <si>
    <t>4.1.2 Предусмотреть штрафные санкции за отсутствие в исходных данных для проектирования критически важных данных (Например в ITP), которые могут оказать влияние на пуск производства в целом</t>
  </si>
  <si>
    <t xml:space="preserve">4.1.3. Привлечение независимой  экспертной организации для проверки сварных стыков на 30 / 50 / 70% готовности СМР  </t>
  </si>
  <si>
    <t>4.1.4. Закрепить персональную ответственность за систему/подсистему специалистов контроля качества</t>
  </si>
  <si>
    <t>Общее 
(опыт реализации проектов)</t>
  </si>
  <si>
    <t>1.3.1. Проведение испытаний на заводе изготовителе в присутствие Заказчика на рабочих нагрузках в соответствии с материальным балансом</t>
  </si>
  <si>
    <t>Исключение риска внештатного останова производства по причине человеческого фактора во время ПНР</t>
  </si>
  <si>
    <t>8.1.2. Необходимость проведения инспекционного контроля на заводе-изготовителе</t>
  </si>
  <si>
    <t>1.1. Некорректный подбор оборудования 
Отсутствие опыта эксплуатации оборудования (горелок ZEECO) в мировой практике на аналогичных установках</t>
  </si>
  <si>
    <t>Унификация оборудования,  фланцевых соединений, расходных материалов и др.</t>
  </si>
  <si>
    <t>1.1.2. При оценке объема выполненых работ учитывать только расключенные кабели / либо не допускать включение в выполнение нерасключенных кабелей.
Обеспечивать контроль реализации проекта по монтажу оборудования, кабельным трассам, расключениям и индивидуальным испытаниям по подсистемам, с большей детализацией и контролем критического пути с точки зрения обеспечения готовности к ППНР/ПНР</t>
  </si>
  <si>
    <t>Обеспечение информирования ЕР-подрядчиков о статусе СМР</t>
  </si>
  <si>
    <t>Ремонтное производство / Инструмент / ГПМ</t>
  </si>
  <si>
    <t>2. Применение в проекте фланцевых соединений исполнения выступ/впадина, шип/паз
Скрытые дефекты монтажа прокладок, выявляемые только при MOP. Частые нарушения технологии монтажа фланцевых соединений. Сложности к разжимании фланцев при тесном монтаже</t>
  </si>
  <si>
    <t>3. Клапан отсекатель поставляется с импульсной трубкой Ду12 в обвязке системы
Нет возможности ремонта/замены редкой импульсной трубки. Как следствие увеличение OPEX</t>
  </si>
  <si>
    <t>2.1.1. Преимущественно предусмотреть в РД фланцевые соединения с исполнением фланцев RF</t>
  </si>
  <si>
    <t>3.1.1. Указание в опросном листе требования по диаметрам импульсных трубок внутри  поставки и соединения с периферийными системами</t>
  </si>
  <si>
    <t>2.2.2. Обеспечить наличие / иметь ремонтный комплект на каждую позицию НКО</t>
  </si>
  <si>
    <t>Проектирование / МТО / СМР / ПНР /  Контроль</t>
  </si>
  <si>
    <t>Общее 
(планирование выполнения ключевых работ)</t>
  </si>
  <si>
    <t>Путевое развитие /  Контейнерная площадка</t>
  </si>
  <si>
    <t>Общее (раннее формирование ОБ)</t>
  </si>
  <si>
    <t>Входной контроль (выявление недопоставок)</t>
  </si>
  <si>
    <t>Инспекции (электрооборудование)</t>
  </si>
  <si>
    <t>Инспекции (устранение замечаний)</t>
  </si>
  <si>
    <t>Инспекции (экспидайтинг нарушений)</t>
  </si>
  <si>
    <t>Входной контроль (Общее)</t>
  </si>
  <si>
    <t>Инспекции (оборудование: теплообменник)</t>
  </si>
  <si>
    <t>Входной контроль / Инспекции (общее)</t>
  </si>
  <si>
    <t>Входной контроль / Инспекции (оборудование / статика:
 сосуды работающие под давлением и трубопроводы / фланцы)</t>
  </si>
  <si>
    <t>Инспекции 
(АСУТП и КИПиА / Общее)</t>
  </si>
  <si>
    <t>Технические аудиты</t>
  </si>
  <si>
    <t>Входной контроль / Инспекции (технологическое оборудование
 (СГУ)</t>
  </si>
  <si>
    <t>Заводские испытания (оборудование: динамика)</t>
  </si>
  <si>
    <t>Общее (оборудование: комплектные установки)</t>
  </si>
  <si>
    <t>Входной контроль (электрооборудование)</t>
  </si>
  <si>
    <t>Общее 
(оборудование:
негабаритное и тяжеловесное)</t>
  </si>
  <si>
    <t>Общее 
(АСУТП и КИПиА: 
 Комплектные установки)</t>
  </si>
  <si>
    <t>Транспортировка и хранение 
(общее / АСУТП и КИПиА)</t>
  </si>
  <si>
    <t>Транспортировка и хранение</t>
  </si>
  <si>
    <t>Транспортировка и хранение (клапаны)</t>
  </si>
  <si>
    <t xml:space="preserve">СМР / Контроль </t>
  </si>
  <si>
    <t xml:space="preserve">СМР / ПНР / Эксплуатация / Контроль </t>
  </si>
  <si>
    <t>Сохранность оборудования (АСУТП и КИПиА
АСПЗ (ПС, ПТ, АПТ, СС)</t>
  </si>
  <si>
    <t>Транспортировка и хранение (ЗРА)</t>
  </si>
  <si>
    <t>Транспортировка и хранение 
(негабаритное / тяжеловесное / динамическое / 
статическое / всё технологическое оборудование)</t>
  </si>
  <si>
    <t>Ремонт и замена повреждённого оборудования</t>
  </si>
  <si>
    <t>Общее (деление на подсистемы)</t>
  </si>
  <si>
    <t>Испытания на прочность и плотность</t>
  </si>
  <si>
    <t>Общее (устанение замечаний)</t>
  </si>
  <si>
    <t>Ремонтное производство / Диагностика</t>
  </si>
  <si>
    <t>Сохранность ключевого оборудования (ЦО)</t>
  </si>
  <si>
    <t>Общее 
(защита от несанкционированных остановов оборудования)</t>
  </si>
  <si>
    <t>Общее 
(расходные материалы для ПНР)</t>
  </si>
  <si>
    <t>Общее (лицензии)</t>
  </si>
  <si>
    <t>Электрооборудование (электродвигатель)</t>
  </si>
  <si>
    <t>Хранение и поиск ключевой информации</t>
  </si>
  <si>
    <t>Контрагенты (ЕР-подрядчики / Подрядчики СМР)</t>
  </si>
  <si>
    <t>Общее 
(интерфейсы / единая система инженерных данных)</t>
  </si>
  <si>
    <t>Общее 
(выбор подрядчиков)</t>
  </si>
  <si>
    <t>Общее 
(Банковские гарантии)</t>
  </si>
  <si>
    <t>Общее 
(дебиторская задолженность)</t>
  </si>
  <si>
    <t>Общее 
(Документация: 
Вендорская)</t>
  </si>
  <si>
    <t>Общее 
(Мотивационные выплаты)</t>
  </si>
  <si>
    <t>Общее 
(оплата / предоставление жилья)</t>
  </si>
  <si>
    <t>Общее 
(Документация: 
Сопроводительная- Сметная)</t>
  </si>
  <si>
    <t>Общее 
(Документация: Сопроводительная-РКД)</t>
  </si>
  <si>
    <t>Общее 
(Документация - общее - Электрооборудование)</t>
  </si>
  <si>
    <t>Общее 
(организации по ПНР)</t>
  </si>
  <si>
    <t>Общее 
(Контрактная стратегия)</t>
  </si>
  <si>
    <t>Общее (Документация: Ввод в эксплуатацию - Паспорта)</t>
  </si>
  <si>
    <t>Общее (Документация: Сопроводительная - паспорта, сертификаты)</t>
  </si>
  <si>
    <t>Общее (Документация: Сопроводительная (общее)</t>
  </si>
  <si>
    <t>Общее (Документация: Исполнительная)</t>
  </si>
  <si>
    <t>Общее 
(закупки на возмещаемой основе)</t>
  </si>
  <si>
    <t xml:space="preserve">Общее 
(Документация: Проектная (графики ЕР и С) </t>
  </si>
  <si>
    <t>Общее 
(Документация: Рабочая)</t>
  </si>
  <si>
    <t>Общее 
(Документация: Структура декомпозиции работ)</t>
  </si>
  <si>
    <t>Общее 
(Документация: Отгрузочные документы)</t>
  </si>
  <si>
    <t>Общее 
(Документация: Проектная / Техническая / Сопроводительная)</t>
  </si>
  <si>
    <t>Общее 
(Закупки на возмещаемой основе)</t>
  </si>
  <si>
    <t>Общее 
(Контрактная стратегия / интерфейсы)</t>
  </si>
  <si>
    <t>Общее 
(Контракты - Границы проектирования)</t>
  </si>
  <si>
    <t>Общее 
(Контрольные / штрафные вехи)</t>
  </si>
  <si>
    <t>Общее 
(Мобилизация/ демобилизация)</t>
  </si>
  <si>
    <t>Общее 
(Неготовность складов к приемке ген. Грузов)</t>
  </si>
  <si>
    <t>Общее 
(Платежные вехи в ЕР контрактах)</t>
  </si>
  <si>
    <t xml:space="preserve">Общее (ПО / Ключи доступа (поставка комплектных установок) </t>
  </si>
  <si>
    <t>Общее 
(Графики поставок)</t>
  </si>
  <si>
    <t>Общее 
(информирование о статусе СМР ЕР-подрядчиков)</t>
  </si>
  <si>
    <t>Общее 
(Требования к отчетности)</t>
  </si>
  <si>
    <t>Общее 
(Штрафные вехи в ЕР контрактах)</t>
  </si>
  <si>
    <t>Общее 
(Лицензионное соглашение (гарантийный пробег)</t>
  </si>
  <si>
    <t>Общее 
(HAZOP)</t>
  </si>
  <si>
    <t>Общее 
(Документация: Рабочая - ТХ,ТХМ,ТК)</t>
  </si>
  <si>
    <t>Общее 
(Документация: Рабочая (Общее)</t>
  </si>
  <si>
    <t xml:space="preserve">Общее 
(Документация: Рабочая (комплектация) </t>
  </si>
  <si>
    <t>Общее 
(интерфейсы / Документация: Проектная / Рабочая (Электроснабжение - релейная защита и автоматика)</t>
  </si>
  <si>
    <t>Общее 
(интерфейсы / документация: Проектная / Рабочая (Электроснабжение - Энергоустановки)</t>
  </si>
  <si>
    <t>Общее 
(документация: Проектная / Рабочая (качество)</t>
  </si>
  <si>
    <t>Общее (Документация: Рабочая - общее)</t>
  </si>
  <si>
    <t>Общее 
(оплата/предоставление жилья и связи)</t>
  </si>
  <si>
    <t>Общее 
(оплата / услуги связи)</t>
  </si>
  <si>
    <t>Общее 
(освобождение территории Заказчика)</t>
  </si>
  <si>
    <t>Общее 
(Штрафные вехи)</t>
  </si>
  <si>
    <t>Общее 
(Штрафные вехи / санкции)</t>
  </si>
  <si>
    <t>Общее 
(услуги скорой медицинской помощи)</t>
  </si>
  <si>
    <t>Авторский надзор и Полевое проектирование
(SQ/TQS)</t>
  </si>
  <si>
    <t>Контроль физ. объемов</t>
  </si>
  <si>
    <t xml:space="preserve">Демобилизация / Преемственность знаний </t>
  </si>
  <si>
    <t>Интерфейсы / Документация</t>
  </si>
  <si>
    <t>Управление изменениями (ЗВИ / COR)</t>
  </si>
  <si>
    <t xml:space="preserve">1. Высокое наведенное напряжение в панелях промежуточных реле (дребезг контактов реле из-за наводки 90 В), что приводит к их не правильной работе (не корректная передача сигналов состояния электрооборудования) </t>
  </si>
  <si>
    <t>7. На ЗСНХ (производство ПЭ) проектом не были предусмотрены проводники системы дополнительного уравнивания потенциалов элементов освещения (светильников, распределительных коробок).</t>
  </si>
  <si>
    <t>1.1.1 На этапе  проектирования контролировать наличие системы дополнительного  уравнивания потенциалов элементов системы освещения</t>
  </si>
  <si>
    <t>1.1 Недостаточная проработка проекта 
На этапе проектирования не учтены требования к эксплуатации оборудования</t>
  </si>
  <si>
    <t>1.1.1. Включение требований в ТЗ на проектирование по разработке изометрических чертежей/разработке 3D моделей для раннего выявления коллизий и возможности обеспечения префабрикации элементов обвязок оборудования (а также в дальнейшем для использования при планировании и учете физобъемов, хранении и монтаже)</t>
  </si>
  <si>
    <t>Общее 
(Управление интерфейсами)</t>
  </si>
  <si>
    <t>1.1.2. На первичном этапе проектирования произвести анализ наличия радона в сырье.</t>
  </si>
  <si>
    <t>Общее / АБК
(Хранение спец.одежды)</t>
  </si>
  <si>
    <t>Интерфейсы 
(ЗИП)</t>
  </si>
  <si>
    <t>ППНР и ПНР
- Отсутствует общая электронная база ЗИП и ЗИП-2 на основе 1С/SAP
- ЗИП, использованный в экстремальных ситуациях заказывается и восполняется в рамках "блока", остальные участки процесса не уведомляются.
- отсутствует детальное движение ЗИП, "прозрачное" для всех участников процесса.</t>
  </si>
  <si>
    <t>ОБ
- Ключевой выгодоприобретатель начинает участвовать в процессе ЗИП и ЗИП-2 поздно, не может управлять процессом, т.к. изначально процесс не был выстроен.
- Разделены процессы формирвоания АТЗ и ЗИП-2
- Процесс декомпозиции оборудования и присвоения кодов АСВ НСИ является очень трудозатратным в связи с большим объемом, отсутствием достаточной документации от ЕР-подрядчика, Некорректного заполнения SPIR лстов ЕР-подрядчиком
- Отстутствие подобного опыта по формированию ЗИП-2</t>
  </si>
  <si>
    <t xml:space="preserve">ДМТОиЛ
- Поставленный ЗИП не был разделён на этапы пПНР, ПНР и ввода в эксплуатацию, возможно нецелевое использование, выдача строительному подрядчику совместно с оборудованием «упаковочными местами»
- Сформированный перечень ЗИП поставленных с оборудованием ограничен в использовании, т.к. не имеет уникальных кодов АСВ НСИ и на его основе не создана общая электронная база ЗИП (1C/SAP) доступная для всех участников
- Отсутствует детальное движение ЗИП на этапах пПНР, ПНР и ввода в эксплуатацию , «прозрачное» для всех участников процесса с начала проекта
</t>
  </si>
  <si>
    <t xml:space="preserve">ДУС
- Отсутствует общая электронная база ЗИП и ЗИП-2 на основе 1C/SAP
- ЗИП и ЗИП-2, использованный в экстренных ситуациях, заказывается и восполняется в рамках «блока» », остальные участники процесса не уведомляются
- Отсутствует детальное движение ЗИП, «прозрачное» для всех участников процесса
</t>
  </si>
  <si>
    <t>УМТО и ФОП
- Длительная проработка стоимостной оценки ЗИП-2 со стороны УМТО и ФОП для формирования заявки, как следствие подача заявок без цены, что негативно отображается на планировании бюджета Контрактная стратегия в отношении ЗИП-2</t>
  </si>
  <si>
    <t>28. Основные ошибки при формирвоании ЗИП на ЗСНХ:
ИТД
Некоторые решения в отношении ЗИП не актуальны на следующих этапах (стройки и ввода в эксплуатацию), т.к на этапе контрактации не участвовали ОБ и ФОП</t>
  </si>
  <si>
    <t xml:space="preserve">28.1. Отстутствие налаженноого процесса взаимодействия между службами Заказчика </t>
  </si>
  <si>
    <t>28.1.1. Для достижения наилучшего результата предлагается:
- Организовать группу, для организации и ведения процесса ЗИП на всём протяжении проекта.
- Группу сформировать из участников процесса АТЗ и ЗИП на проекте ЗапСибНефтехим, из направлений «Механика», «Метрология», «Энергетика».
- Группа взаимодействует на всех этапах, со всеми участниками процесса формирования ЗИП, является методологом и лидером процесса.
- Сформированной группой возможно сопровождение нескольких проектов одновременно.
Результат работы группы:
- База данных ЗИП на основное оборудование с самого начала проекта.
- Учёт движения ЗИП с начала проекта, движение «прозрачное» для всех участников.
- При формировании заявок ЗИП-2 вновь сформированный ОБ получает «большой массив» готовых данных и экспертное сопровождение процесса формирования ЗИП-2
Также см. приложение</t>
  </si>
  <si>
    <t xml:space="preserve">Предпроектная проработка / Проектирование / Закупка / Поставка / СМР / ППНР / ПНР </t>
  </si>
  <si>
    <t>Предпроектная проработка / ППНР / ПНР</t>
  </si>
  <si>
    <t>установки ВОС / КОС / УГП / Водоблок 
(автоматизация)</t>
  </si>
  <si>
    <t>ОВКВ 
(автоматизация)</t>
  </si>
  <si>
    <t>Электроснабжение:
Электрообогрев (автоматизация)</t>
  </si>
  <si>
    <t>ВОС / КОС 
(автоматизация)</t>
  </si>
  <si>
    <t>Сети связи / Пожарная автоматика / Системы пожаротушения / Электроснабжение</t>
  </si>
  <si>
    <t>1. Отстутствие готовности диспетчерских каналов связи, оперативной/телефонной связи, пожарной автоматики и пожаротушению на этапе ввода объекта</t>
  </si>
  <si>
    <t xml:space="preserve">2. Останов производства в случае разгрузки  действием ПА (АЧР) в том числе ячеек 10 кВ ПС 110 кВ ГПП-1, ПС 110 кВ ГПП-2.
</t>
  </si>
  <si>
    <t xml:space="preserve">1. Влияние радона на показания радиоизотопных приборов.
Описание: 
Останов производства, в следствии выхода из строя фильтра дегазации высокого давления. При вскрытии фильтра обнаружили повреждения внутренних устройств аппарата. Уравнемеры радиоизотопного типа показывали значения в пределах технологических норм (предпосылок, что уровнемеры показывают некорректно выявлено не было).
Причиной искажения работы уровнемеров было влияние продуктов полураспада радона, которые являются источниками излучений. Фон излучения от продуктов полураспада оказывает воздействие на приемник сигналов и происходит искажение показаний уровнемера.
</t>
  </si>
  <si>
    <t>1.1.1. При проектировании учесть риск максимально возможного повышенного естественного радиационного фона. Предусмотреть источники с достаточной мощностью для перекрытия естественного радиационного фона.</t>
  </si>
  <si>
    <t>1.1.4 Исключить в ответственных позициях применение сигналов на отключение оборудования посредством связи типа Modbus и т.д. Необходимо выполнять все отключения от технологии и АСУТП посредствам дискретного сигнала.</t>
  </si>
  <si>
    <t xml:space="preserve">1.1.1. На начальном этапе, проработать решения по организации диспетчерских каналов связи, оперативной/телефонной связи, пожарной автоматики и пожаротушению автономно для ПС 500 кВ и ПС 110 кВ ГПП-1, ГПП-2 </t>
  </si>
  <si>
    <t xml:space="preserve">2.1.1. Проработать действие ПА (АЧР) на разгрузку производства с учетом сохранения технологического процесса. Электроприемники непрерывного технологического процесса, должны быть выделены на отдельные питающие линии, не подлежащие временному прекращению подачи электрической энергии до завершения технологического процесса, а также определить максимально  допустимое время перерыва электроснабжения, не приводящее к необратимому нарушению технологического процесса.. Под действие  ПА (АЧР) указанные питающие линии ставить в последнюю очередь. Для подготовки акта АиТБ с ФСК определить проектом время и наименьшую необходимую потребляемую мощность необходимую для безопасного завершения технологического процесса.  
</t>
  </si>
  <si>
    <t>Электроснабжение 
(ПА (АЧР)</t>
  </si>
  <si>
    <t xml:space="preserve">1. Повышенный пароунос от градирни, обледенение эстакад,  колонн, образование льда, сосулек и падение их с высоты. </t>
  </si>
  <si>
    <t xml:space="preserve">2. Ложное срабатывание пожарной сигнализации  от парового тумана </t>
  </si>
  <si>
    <t xml:space="preserve">1. Недостаточная проработка проектных решений 
(некорректное место расположение градирен на ген.плане)
</t>
  </si>
  <si>
    <t>2.1.1. При проектировании вспомогательных систем предусмотреть защиту (линзы), защитные козырьки от воздействия тумана/пара для митигации ложного срабатывания сигнализации</t>
  </si>
  <si>
    <t xml:space="preserve">АСУТП и КИПиА / расходомеры </t>
  </si>
  <si>
    <t>Обеспечение стабильной работы производств, бесперебойная подача ресурсов.</t>
  </si>
  <si>
    <t xml:space="preserve">1.1.1. На ответственных УКУ защиту от подобного случая может решить только установка расходомеров типа «Quatro» (2 расходомера в одном корпусе), стоимость узла в данном случае возросла бы более чем на 50%
Прмечание: 
В случае ЗСНХ, необходимость перехода по линиям возникает только в случае останова производств. Поэтому закладывать автоматический переход изначально было не целесообразно
</t>
  </si>
  <si>
    <t xml:space="preserve">Системы и оборудование: 
Лабораторное </t>
  </si>
  <si>
    <t>Системы и оборудование: 
Технологические (-ое)</t>
  </si>
  <si>
    <t>Системы и оборудование: 
Технологические (-ое) / Нетехнологические (-ое)</t>
  </si>
  <si>
    <t xml:space="preserve">Системы и оборудование: 
Нетехнологические (-ое) </t>
  </si>
  <si>
    <t>Системы и оборудование: 
Технологические (-ое) / Вспомогательные (-ое)</t>
  </si>
  <si>
    <t xml:space="preserve">Системы и оборудование: 
Технологические (ое) / Нетехнологические (-ое) / Вспомогательные (-ое) </t>
  </si>
  <si>
    <t>Пиролиз / Полипропилен / Полиэтилен</t>
  </si>
  <si>
    <t xml:space="preserve">1. Подача природного газа через узел коммерческого учета тит. 7188 производилась по линии №5 Ду-400 в автоматическом режиме.
Из-за неисправности расходомера 30.11.2019 произошло падение показаний расхода до «0», в соответствии с алгоритмом произошел переход по измерительным линиям с Ду-400 на Ду-50. 
Давление природного газа на завод Пиролиз снизилось до критически низких значений,  произошел останов оборудования.
Последствия: Потери сырья на Пиролиз - 2 584т;  потери ПЭ 31 л – 842т,  42л - 1337т. В денежном выражении порядка 80 млн. руб  
</t>
  </si>
  <si>
    <t xml:space="preserve">1.1. Недостаточная проработка проектных решений.
Применено не оптимальное проектное решение  в части автоматизации: 
- Проектом не предусмотрено звуковое оповещение о выходе из строя средств измерения и достижения предельных значений расхода по измерительным линиям;
- Проектом не предусмотрена защита от ложных переключений между ИЛ
1.2. Неисправность в работе расходомера </t>
  </si>
  <si>
    <t>ПНР, Пиролиз</t>
  </si>
  <si>
    <t xml:space="preserve">Обеспечение безопасного проведения совмещенных работ по СМР и ПНР </t>
  </si>
  <si>
    <t>Обеспечение безопасного проведения земляных работ</t>
  </si>
  <si>
    <t>Обеспечение безопасного проведения работ на всем протяжении проекта</t>
  </si>
  <si>
    <t>Обеспечение безопасной перевозки подрядчиков</t>
  </si>
  <si>
    <t>Обеспечение безопасного проведения работ на высоте</t>
  </si>
  <si>
    <t>4.1.3. Параметры работы оборудования (расход воды, скорость и прочее) должны быть проверены на этапе ПНР</t>
  </si>
  <si>
    <t>4.1.4. Установка маркеров коррозии</t>
  </si>
  <si>
    <t>4.1.5. Мониторинг скорости коррозии в процессе эксплуатации</t>
  </si>
  <si>
    <t>постоянно при эксплуатации</t>
  </si>
  <si>
    <t>Негабаритное / Тяжеловесное - Бойлеры / теплообменник
(ВХР - водно-химический режим)</t>
  </si>
  <si>
    <t>1. Недостижение проектных характеристик работы пароотбора пирогазового компрессора.
Увеличение потерь сырья на пусковые операции, дополнительно пущено 2 печи для компенсации паров.
Пусковые потери с июля по октябрь: +30,5 тыс.тонн сырья</t>
  </si>
  <si>
    <t>5.1.2. Учитывать опыт работы EP-подрядчиков в законодательном пространстве РФ и способность EP-подрядчика к качественной локализации проектной документации – обязательным условием предусмотреть наличие офиса, опыта, достаточного кол-ва персонала</t>
  </si>
  <si>
    <t>Внести соответствующие требования в СТП СР/10-01-01/ПР01.</t>
  </si>
  <si>
    <t>Контроль качества продукции / поточные анализаторы</t>
  </si>
  <si>
    <t xml:space="preserve">Повышение качество проектирования </t>
  </si>
  <si>
    <t>Обеспечение возможности оперативного ремонта оборудования</t>
  </si>
  <si>
    <t xml:space="preserve">Обеспечение водоотведения с площадки строительства на всем протяжение проекта, работоспособность прудов-накопителей </t>
  </si>
  <si>
    <t>1.3.1. При подборе персонала цехов, управляющих системами водоочистки, базироваться на знании процессов водо-конденсатоочистки</t>
  </si>
  <si>
    <t>ИТД / ФОП / Тендерная группа</t>
  </si>
  <si>
    <t>ИТД / Заказчик</t>
  </si>
  <si>
    <t>ФОП / ИТД (инспекционный контроль)</t>
  </si>
  <si>
    <t>ФОП / ИТД</t>
  </si>
  <si>
    <t>ФОП / ИТД / ДУС / ПНР</t>
  </si>
  <si>
    <t>ФОП / ИТД (Инспекционный контроль)</t>
  </si>
  <si>
    <t>ИТД / ДПиК</t>
  </si>
  <si>
    <t>ФОП / ИТД (блок инспекции)</t>
  </si>
  <si>
    <t>ДМТОиЛ / ИТД</t>
  </si>
  <si>
    <t>ИТД / ДУС / ППНР / ПНР / ОБ</t>
  </si>
  <si>
    <t xml:space="preserve">Контрактное управление / ИТД
</t>
  </si>
  <si>
    <t>ИТД / ЕР / ОБ</t>
  </si>
  <si>
    <t xml:space="preserve">ИТД / ДМТОиЛ / ФОП </t>
  </si>
  <si>
    <t>ИТД / ИТ / ОБ</t>
  </si>
  <si>
    <t>ИТД / ППНР / ПНР</t>
  </si>
  <si>
    <t>Контрактное управление / ИТД / ОБ /  КиОК</t>
  </si>
  <si>
    <t>ИТД / ДМТОиЛ / ФОП / Контрактное управление</t>
  </si>
  <si>
    <t>ИТД / ПНР / ОБ</t>
  </si>
  <si>
    <t>ИТД / ПНР/ ОБ / ЭБ</t>
  </si>
  <si>
    <t>ОСП НН / ФЭС / Проектный офис SAP</t>
  </si>
  <si>
    <t>ИТД / ОБ / ПНР</t>
  </si>
  <si>
    <t>ИТД / ОБ / ДУС</t>
  </si>
  <si>
    <t>ДПиК / ИТД / ДУС</t>
  </si>
  <si>
    <t>ИТД / СМР / ПНР</t>
  </si>
  <si>
    <t>Электроснабжение /
 Внешнее электроснабжение</t>
  </si>
  <si>
    <t>10. Наличие фланцевых соединений трубопроводов в помещении с ЭУ, ПК</t>
  </si>
  <si>
    <t>Нерекоммендуемые вендоры в части систем управления динамического оборудования</t>
  </si>
  <si>
    <t xml:space="preserve">4. Низкое качество воды при проектировании тупиковых участков по водоснабжению </t>
  </si>
  <si>
    <t>Обеспечение безопасной эксплуатации  оборудования / удобство эксплуатиации оборудования</t>
  </si>
  <si>
    <t>1.4. Недостаточная проработка проектных решений 
Не учтен рост негативных показателей в исходной воде от момента принятия решения</t>
  </si>
  <si>
    <t>1.4.1. При рассмотрении технологии максимально спрогнозировать ухудшения качества воды, выполнять расчёт с учетом максимально негативного сценария (анализ воды последних 5 лет).
Вести мониторинг показателей на всем протяжении проекта.</t>
  </si>
  <si>
    <t>деминерализованная вода / СИП мойка</t>
  </si>
  <si>
    <t xml:space="preserve"> - отсутствие СИП мойки</t>
  </si>
  <si>
    <t>2.1. Недостаточная проработка проектных решений 
Неприменение типовых технических решений</t>
  </si>
  <si>
    <t>2.1.1. При проектировании учесть необходимость наличия СИП мойки</t>
  </si>
  <si>
    <t>Автоматизация процессов на объектах ОЗХ</t>
  </si>
  <si>
    <t>1. Не учтены решения по автоматизации: 
 - кислотной промывки фильтров;
 - вспомогательных процессов на водоочистной станции ЗСНХ;
- растаривания и дозирования реагентов;
- транспортировка обезвоженного осадка;
- промывных операций оборудования;
- отбора проб воды и химического анализа воды;
- пуск и остановка оборудования;
 - не представляется возможным выкат контейнера, установка его в проектное положение и открытие крышки без использования непроектных (и небезопасных) решений;
 - пробоотборников и поточных анализаторов химического состава очищенной воды</t>
  </si>
  <si>
    <t>1.1.1. На этапе выбора установки должны быть учтены и описаны в ПД все вспомогательные технологические операции (Например: кислотная промывка фильтров, реагентная загрузка)</t>
  </si>
  <si>
    <t xml:space="preserve"> Средний</t>
  </si>
  <si>
    <t>2. Нет возможности осуществлять эксплуатацию КНС, в связи с необходимостью выполнения большого количества ручных операций</t>
  </si>
  <si>
    <t xml:space="preserve">2.1.1. Предусмотреть применение оборудования, обеспечивающее автоматизированную работу КНС .
Пр.: поплавки заменить на радарные уровнемеры; применять электроприводную запорно-регулирующую арматуру (ЗРА) с автоматическим управлением; </t>
  </si>
  <si>
    <t>2.1.2. Предусмотреть видеонаблюдение в целях контроля работы оборудования, состояния сооружений на предмет возникновения аварийных ситуаций</t>
  </si>
  <si>
    <t>2.  Не разработана 3Д модель, что привело к некачественному проектированию (площадок обслуживания, доступ к ЗРА, прибором контроля, учета и пр.)</t>
  </si>
  <si>
    <t>2.1.1. Обеспечить разработку и рассмотрение 3D моделей для эффективного проектирования, в т.ч площадок обслуживания, трубопроводов ,оборудования и пр.</t>
  </si>
  <si>
    <t>На этапе разработки РД (3D модель)</t>
  </si>
  <si>
    <t xml:space="preserve">3. Положительный опыт: 
- Повышение качества РД. Сокращение сроков СМР и количества ошибок при предварительной сборке и монтаже.
- Организация работы по проверке РД на коллизии и оптимальность выполнения СМР силами СМР-подрядчиков. Своевременное донесение приоритетов СМР до EP-подрядчиков. 
Оптимизация проектных решений с точки зрения затрат и сроков на выполнение СМР. Оперативное взаимодействие при решении технических вопросов, сокращение сроков предоставления информации от EP-подрядчиков. 
</t>
  </si>
  <si>
    <t xml:space="preserve">3.1.1. Применение уникального сквозного ID для каждого элемента трубопроводов в 3D-модели, чертежах и спецификациях для исключения коллизий, идентификации материалов при выдаче со склада и выполнении СМР.
</t>
  </si>
  <si>
    <t>3.1.2. Предусматривать в контракте необходимость выделения группы ответственных специалистов по проектированию с их расположением на площадке строительства.</t>
  </si>
  <si>
    <t>3.1.3 Внести изменения в единые унифицированные формы договоров</t>
  </si>
  <si>
    <t>Приемка оборудования и материалов</t>
  </si>
  <si>
    <t>1. При загрузке песка в песчаные фильтры не был произведен анализ материала на соответствие фракционному составу</t>
  </si>
  <si>
    <t>2.1. Недостаточный контроль со стороны входного контроля и блока ПНР</t>
  </si>
  <si>
    <t>1.1.1. Дополнить требования к проведению ВК в части соответствия фракционного состава при проведении лабораторных испытаний</t>
  </si>
  <si>
    <t>КиОК (Входной контроль)</t>
  </si>
  <si>
    <t>Применение уникальных технических и технологических решений</t>
  </si>
  <si>
    <t>1. Позднее  выявления (на этапе режимных испытаний) неработоспособности оборудования (установок) по причине проектных ошибок.
- Несовместимость узлов уникальных установок</t>
  </si>
  <si>
    <t>1. Отсутствие опыта и компетенций у подрядчика по проектированию и ППНР/ПНР</t>
  </si>
  <si>
    <t>1.1.1. Обеспечить участие эксплуатации на этапе принятия концептуальных решений по выбору технологий, процессов и этапов (ПНР, вывода на режим и пр.)</t>
  </si>
  <si>
    <t xml:space="preserve">На этапе принятия концептуальных решений / На этапе составления ТЗ  </t>
  </si>
  <si>
    <t xml:space="preserve">1.1.2 Применение проверенных рабочих решений. Проектной организации привести примеры с положительным опытом применения принятой технологии. </t>
  </si>
  <si>
    <t>1.1.3 Проведение опытно-промышленных испытаний (моделирование) до принятия решений о выборе технологии</t>
  </si>
  <si>
    <t>1.1.4. Дополнительно провести экспертизу сторонней организацией (Пр.: АО «НПК Медиана-Фильтр» или иной) проектных решений по водоподготовке с проведением пилотных испытаний (по возможности в разное время года)</t>
  </si>
  <si>
    <t xml:space="preserve">1.1.5. При проектировании учитывать посезонное изменение качества воды в реке </t>
  </si>
  <si>
    <t>1.1.6. Для систем водоподготовки - изучить лучшие практики на примере химического комплекса в Людвигсхафене</t>
  </si>
  <si>
    <t xml:space="preserve">2. Отсутствие специализированной организации на выполнение режимных испытаний. 
Отсутствие у персонала ОБ достаточного опыта работы  в части  современного/уникального оборудования
</t>
  </si>
  <si>
    <t xml:space="preserve">2.1.1. Привлечение экспертных организаций при передаче / приемке этапов СМР - ППНР - ПНР с возможностью выдачи официальных замечаний. </t>
  </si>
  <si>
    <t>На всем протяжении проекта</t>
  </si>
  <si>
    <t>2.1.2. Привлечение эксплуатации, ОТН, независимой экспертизы для приемки СМР.
Организовать привлечение профильных специалистов ОБ на этапе приемки скрытых работ</t>
  </si>
  <si>
    <t>На всем протяжении СМР</t>
  </si>
  <si>
    <t>Обеспечение возможности работы оборудования на непроектных / переходных режимах</t>
  </si>
  <si>
    <t xml:space="preserve">1. Высокий риск остановки/повреждения оборудования при проведении совмещенных работ на установке, введенной в эксплуатацию пусковыми минимумами </t>
  </si>
  <si>
    <t>1.1. Совмещение вывода на режим с СМР, ППНР/ПНР</t>
  </si>
  <si>
    <t>1.1.1. В проекте заложить возможность пуска установки в минимальном режиме, исключающим возможность воздействия на работающие исполнительные механизмы/ процессы (использование системы LOTO, ограждений)</t>
  </si>
  <si>
    <t>1.1.2. Исключить выполнение работ СМР/ПНР на установках с введенным эксплуатационным режимом</t>
  </si>
  <si>
    <t>ОБ / ДУС / ПНР</t>
  </si>
  <si>
    <t>на этапе ввода в эксплуатацию</t>
  </si>
  <si>
    <t>1.1.3. Установка в ответственности ДУС / ПНР до устранения всех замечаний. Не передавать установку в эксплуатацию до устранения всех замечаний</t>
  </si>
  <si>
    <t>2. Работа на непроектных нагрузках, отсутствие потребителей 
- Не предусмотрены технические решения, обеспечивающие возможность запуска и эксплуатации оборудования и установок на переходных режимах и режимах низкой производительности, режимах ПНР.</t>
  </si>
  <si>
    <t>2.1. Рассинхронизация графиков между установками
Отсутствие комплексного плана выполнения ПНР на этапе разработки проектной документации (ЗСНХ)</t>
  </si>
  <si>
    <t xml:space="preserve">2.1.1. Синхронизировать и согласовать с производствами все графики ПНР/ СМР взаимосвязанных систем, установок </t>
  </si>
  <si>
    <t>До начала СМР / постоянно на протяжении проекта</t>
  </si>
  <si>
    <t>2.2. Задержка завершения этапов СМР/ПНР</t>
  </si>
  <si>
    <t>2.2.1. Строгий мониторинг и контроль исполнения графика, в т. на интерфейсах</t>
  </si>
  <si>
    <t>Постоянно на протяжении проекта</t>
  </si>
  <si>
    <t>2.3. Недостаточная проработка проектных решений
Пример: 
Отсутствие диапазона регулирования режима работы установки в зависимости от изменения состава стоков и их объема.</t>
  </si>
  <si>
    <t>2.3.1. На этапе подбора технологии / оборудования рассматривать альтернативные варианты при наиболее негативном сценарии</t>
  </si>
  <si>
    <t xml:space="preserve"> - Отсутствие рабочих сред для проведения ПНР 
Как итог - установка не работает, ПНР - демобилизован</t>
  </si>
  <si>
    <t>2.4. Отсутствие закрепленной ответственности ПНР за конечный результат (работоспособность всей установки в проектных параметрах)</t>
  </si>
  <si>
    <t>2.4.1. Вменить в ответственность блоку ПНР достижение узлов, агрегатов установок проектных показателей</t>
  </si>
  <si>
    <t>На этапе ПНР / Начальной эксплуатации</t>
  </si>
  <si>
    <t>2.4.2. Обеспечить проведение индивидуальных испытаний оборудования силами ПНР</t>
  </si>
  <si>
    <t>На этапе начальной эксплуатации</t>
  </si>
  <si>
    <t>2.4.3. Численность персонала ПНР рассчитывать с учетом возможности проведения ИИ всего оборудования до проведения КО</t>
  </si>
  <si>
    <t>Проектный офис / ПНР</t>
  </si>
  <si>
    <t xml:space="preserve">2.5. Недостаточная проработка графиков ПНР
(Отсутствие рабочих сред к моменту проведения ПНР)
</t>
  </si>
  <si>
    <t>Проектирование / Планирование</t>
  </si>
  <si>
    <t>2.5.1. Планировать проведение ПНР с учетом вывода производств на режим с выдачей рабочих сред. 
Альтернативный вариант - использование привозных сред</t>
  </si>
  <si>
    <t>ДПиК / Проектный офис / ПНР</t>
  </si>
  <si>
    <t>На этапе разработка сквозного графика СМР / ПНР</t>
  </si>
  <si>
    <t>3. В эксплуатационной документации не описаны переходные/непроектные режимы</t>
  </si>
  <si>
    <t>3.1. Отсутствие  пусковой инструкции, разработанной автором проекта на переходных режимах и режимно-наладочных испытаниях</t>
  </si>
  <si>
    <t>3.1.1.  Разработать пусковые инструкции, включающие раздел переходные режимы</t>
  </si>
  <si>
    <t>4. Положительный опыт ЗСНХ.
Возможность запуска части оборудования и передачи в эксплуатацию для получения продукта при неготовности основного технологического оборудования</t>
  </si>
  <si>
    <t>2. Отсутствие возможности оперативного ремонта/ устранения повреждений на трубопроводах/ ПЭ водоводах</t>
  </si>
  <si>
    <t>2.1.1. Предусмотреть комплектацию объекта мобильной (на прицепе) помпой и ремонтными хомутами для возможности оперативного ремонта ПЭ водоводов.</t>
  </si>
  <si>
    <t>Обеспечение возможности оглушения оборудования/участков трубопроводов на время проведения ремонтных работ или иного воздействия</t>
  </si>
  <si>
    <t>Общее (устранение замечаний)</t>
  </si>
  <si>
    <t>2.1.2. При заключении договоров увеличить "вес" конечного платежа. 
Закрепить в договоре проведение финальной оплаты после достижения проектных показателей.</t>
  </si>
  <si>
    <t>На стадии составления и подписания договора СМР</t>
  </si>
  <si>
    <t>5. Отсутствие мотивации блока СМР, ППНР/ПНР в качественном/своевременном завершении работ без замечаний для обеспечения передач в эксплуатацию.</t>
  </si>
  <si>
    <t>5.1. Отсутствие инструмента мотивации</t>
  </si>
  <si>
    <t>5.1.1. Включить в КПЭ для персонала ДУС и ПНР - оценку эффективности работы ДУС и ПНР - "0 замечаний" при проведении КО; для ППНР -  "0 замечаний" на ИИ</t>
  </si>
  <si>
    <t>5.2. Отсутствие формализации процесса выдачи и устранения замечаний от ОБ на период СМР и ПНР.</t>
  </si>
  <si>
    <t>5.2.1. Формализовать процесс выдачи замечаний эксплуатацией на этапе СМР/ПНР</t>
  </si>
  <si>
    <t>6. Выявление большого количества не устранённых замечаний на поздних этапах проекта (на этапе МС)</t>
  </si>
  <si>
    <t>6.1. Некорректное планирование работ 
(ускорение)</t>
  </si>
  <si>
    <t>6.1.1. Проработать детальную дорожную карту по выполнению СМР, согласно норм и правил.</t>
  </si>
  <si>
    <t>ДУС / ДПиК</t>
  </si>
  <si>
    <t>6.2. Отсутствие налаженного процесса проведения совместных инспекций с ОТиПБ/РТН и др.</t>
  </si>
  <si>
    <t>6.1.1. Обеспечить необходимость участия надзорных служб (ОТиПБ, РТН и др.) на этапе СМР</t>
  </si>
  <si>
    <t>Персонал блока эксплуатации (ОБ)</t>
  </si>
  <si>
    <t>Обеспечение своевременного выявления ошибок (на этапе проектирования)</t>
  </si>
  <si>
    <t>1. Выявление проектных ошибок на этапе вывода на режим (узел предочистки КОС не обеспечивает качество воды для устойчивой работы обратного осмоса)</t>
  </si>
  <si>
    <t>1.1  Низкие компетенции проектного института при разработке проектных решений</t>
  </si>
  <si>
    <t>1.1.1. Предусмотреть ранний прием эксплуатационного персонала для осуществления анализа/выбора технических решений проектной конфигурации</t>
  </si>
  <si>
    <t>Повышение качества проектирования</t>
  </si>
  <si>
    <t>1. При аварийных ситуациях в заглубленных емкость (помещениях ниже "0") не предусмотрена аварийная откачка сточных вод</t>
  </si>
  <si>
    <t>1.1.1. Предусмотреть способ аварийного опорожнения в случае выхода из строя основного оборудования (ЗРА)</t>
  </si>
  <si>
    <t>Системы и оборудование: 
Нетехнологические (-ое) / Вспомогательные (-ое)</t>
  </si>
  <si>
    <t xml:space="preserve"> - Затопление приборов КИП, установленных в подземных колодцах.</t>
  </si>
  <si>
    <t>1.1.2. Ограничить установку приборов КИП в местах возможных подтоплений (ниже 0)</t>
  </si>
  <si>
    <t>1.1.3. При невозможности установки приборов выше "0", предусмотреть проектные решения герметизации и отведению воды из камер.</t>
  </si>
  <si>
    <t>2. При отборе проб сток сбрасывается на пол</t>
  </si>
  <si>
    <t xml:space="preserve">2.1. Недостаточная проработка проектных решений 
</t>
  </si>
  <si>
    <t xml:space="preserve">2.1.1. Предусмотреть отвод пробоотборных вод в канализацию </t>
  </si>
  <si>
    <t>Здания и сооружения / Конструкции: Отделочные работы</t>
  </si>
  <si>
    <t>Полы</t>
  </si>
  <si>
    <t xml:space="preserve">3. Скользкий пол в входных группах </t>
  </si>
  <si>
    <t>3.1.1. Предусматривать пол с противоскользящими вставками / обработкой</t>
  </si>
  <si>
    <t xml:space="preserve"> -  Забивка трубопроводов движения полимера и катализатора. </t>
  </si>
  <si>
    <t>1.1. Некачественный СМР</t>
  </si>
  <si>
    <t xml:space="preserve">1.1.1. Обеспечить непрерывный контроль за выполнением сврных швов и монтажа трубопроводов </t>
  </si>
  <si>
    <t>1.1.2. Обеспечить фото / видео фиксацию обратного валика сварных швов</t>
  </si>
  <si>
    <t>4. Необходимость доработки проектных решений по нанесению разметки при устройстве полов. 
Дополнительные затраты и время на нанесение разметки. 
Эстетический вид финального покрытия пола не соответствует ожиданиям при передаче в эксплуатацию</t>
  </si>
  <si>
    <t>4.1.1. Устройство полимерных полов с применением материалов различного цвета в соответствии с требованиями ПСС</t>
  </si>
  <si>
    <t xml:space="preserve">5. Отсутствие возможности управления оборудованием в котельном зале (по месту) </t>
  </si>
  <si>
    <t>5.1. Недостаточная проработка проектных решений</t>
  </si>
  <si>
    <t>5.1.1. При проектировании обеспечить возможность управления оборудованием "по месту"</t>
  </si>
  <si>
    <t>6. Отсутствие средств учета ресурсов на границах установок.
Пример: отсутствуют приборы учета технического газа на котельную, энергопостах УКУ, пар от СИБТ по временной линии.</t>
  </si>
  <si>
    <t xml:space="preserve"> -.1. Недостаточная проработка проектных решений
попытка удешевления проекта</t>
  </si>
  <si>
    <t xml:space="preserve"> -.1.1. 100% обеспечение узлами учета ресурсов потребителей.</t>
  </si>
  <si>
    <t xml:space="preserve"> -.1.2. Исключить возможность отбора энергоресурсов до приборов учета</t>
  </si>
  <si>
    <t>7. Невозможность проведения детального оперативного анализа режима работы оборудования.
Пример: УГП. На 3 печи сжигания ЖВР среда подается через 1 расходомер.</t>
  </si>
  <si>
    <t xml:space="preserve"> -.1.3. Обеспечить все установки и вспомогательное оборудование приборами контроля параметров с возможностью выгрузки данных.</t>
  </si>
  <si>
    <t>8. Отсутствует возможность отбора анализов вручную в местах установки проточных анализаторов</t>
  </si>
  <si>
    <t>8.1. Недостаточная проработка проектных решений</t>
  </si>
  <si>
    <t>8.1.1. В дополнение к автоматическим пробоотборникам предусмотреть возможность ручного отбора проб</t>
  </si>
  <si>
    <t>9. Отсутствие возможности опорожнения распределительных каналов и сборных камер</t>
  </si>
  <si>
    <t>9.1. Недостаточная проработка проектных решений
В распределительных каналах / сборных камерах отсутствуют дренажные приямки</t>
  </si>
  <si>
    <t>9.1.1. Во всех резервуарах предусматривать дренажные приямки, уклоны и насосное оборудование.</t>
  </si>
  <si>
    <t xml:space="preserve">10. Принятые проектные решения не позволяют физически произвести загрузку контейнера с обезвоженным осадком на автомобиль. </t>
  </si>
  <si>
    <t xml:space="preserve">10.1. Недостаточная проработка проектных решений.
Несоответствие проектного решения по выбору оборудования </t>
  </si>
  <si>
    <t>10.1.1. На этапе проектирования предусмотреть возможность производить загрузку и вывоз обезвоженного осадка с помощью типовых транспортных средств с учетом габаритных размеров помещения.</t>
  </si>
  <si>
    <t>11. Недостаточный объем склада для хранения обезвоженных солей / осадка</t>
  </si>
  <si>
    <t>11.1. Недостаточная проработка проектных решений.
При разработке ПД не учитывался объем выведенного осадка</t>
  </si>
  <si>
    <t>11.1.1. Предусмотреть складское помещение для временного хранения недельной нормы образующегося соли и осадка</t>
  </si>
  <si>
    <t>Оптимизация установки для утилизации продуктов</t>
  </si>
  <si>
    <t>1. Выбрана не оптимальная технология сжигания вторичных продуктов (установка УГП, состоящая из 7 печей утилизаторов)</t>
  </si>
  <si>
    <t>1.1.1. На этапе выбора технологии, конфигурации оборудования "укрупнять" установки (Например: для утилизации всех продуктов на одной печи)</t>
  </si>
  <si>
    <t>Рекомендации по проектированию</t>
  </si>
  <si>
    <t>1. Не предусмотрены мероприятия по защите емкостей хранения соляной кислоты от воздействия вакуума</t>
  </si>
  <si>
    <t>1.1.1. На этапе рассмотрения / согласования РКД поставщиков комплектных установок обращать внимание на мероприятия, обеспечивающие безопасность работы.(Установка дыхательных клапанов / азотная подушка)</t>
  </si>
  <si>
    <t xml:space="preserve">2. Повышенная вибрация электродвигателей насосов 1304-Р-0902/1304-Р-0906/1304-Р-0911/1304-Р-0943 А,В,С, напорная характеристика насосов смещена вправо </t>
  </si>
  <si>
    <t>2.1. Недостаточная проработка проектных решений
Неправильно выбрано техническое решение</t>
  </si>
  <si>
    <t>2.1.1. Обеспечение дополнительной проверки проекта сторонней экспертной организацией</t>
  </si>
  <si>
    <t xml:space="preserve">2.2. Недостаточная проработка проектных решений
Неправильно подобрано оборудование </t>
  </si>
  <si>
    <t>2.2.1. В контракте предусмотреть возможность замены оборудования с необходимыми технологическим характеристиками в случае выявления несоответствий работы оборудования</t>
  </si>
  <si>
    <t xml:space="preserve">Полиэтилен </t>
  </si>
  <si>
    <t>Теплообменник</t>
  </si>
  <si>
    <t>3. Выход из строя теплообменного оборудования, вследствие образования бесконтрольных застойных зон в кожухо-трубчатых теплообменниках. Подача оборотной воды в межтрубное пространство теплообменников без доп. подготовки.</t>
  </si>
  <si>
    <t>3.1. Недостаточная проработка проектных решений по обеспечению необходимой водоподготовки при работе на критичных режимах. Отсутствие независимого контура</t>
  </si>
  <si>
    <t xml:space="preserve">3.1.1. При выборе конструкции кожухо-трубчатых теплообменников или иных теплообменных аппаратов предусматривать дополнительные способы контроля теплообмена </t>
  </si>
  <si>
    <t>4. Деформация контактной емкости</t>
  </si>
  <si>
    <t>4.1. Недостаточная проработка проектных решений 
Отсутствие дублирующего указателя уровня, не проработана система защиты от повышения уровня.</t>
  </si>
  <si>
    <t>4.1.1. В проектной документации предусмотреть дополнительные меры безопасности на случай выхода из строя основных датчиков</t>
  </si>
  <si>
    <t>Импортозамещение</t>
  </si>
  <si>
    <t>5. В проекте слабо проработано импортозамещение. Нецелесообразное применение дорогостоящих импортных позиций
Пример: погружные насосы; импортный крепеж; манометры и термометры; трубы и прочее</t>
  </si>
  <si>
    <t>5.1.1. На стадии проектирования проверить доступность на российском рынке оборудования и материалов, исходя из критичности позиций. 
Опираться на опыт использования подобного оборудования на предприятиях Сибура</t>
  </si>
  <si>
    <t>Общие рекомендации по запорной арматуре</t>
  </si>
  <si>
    <t>1. Дренажи емкостного оборудования поз. 1304-СТ-0923/0916/0912, флотаторов поз.1304-BMSW-0904А/В/С не оборудованы БРС (в наличии только запорная фланцевая арматура).</t>
  </si>
  <si>
    <t>1.1.1. Применить быстроразъемные соединения для обеспечения оперативности выполнения технологических операций</t>
  </si>
  <si>
    <t>Трубопроводы (запорная арматура)</t>
  </si>
  <si>
    <t>2.Невозможность отключения участка для вывода в ремонт (система оборотного водоснабжения, пожарного трубопровода)</t>
  </si>
  <si>
    <t>2.1. Несоответствующее проектное решение по выбору типа ЗРА</t>
  </si>
  <si>
    <t>2.1.1. При проектировании водоводов применять задвижки / краны шаровые. (более герметичны и ремонтопригодны)</t>
  </si>
  <si>
    <t>2.2. Некачественная арматура</t>
  </si>
  <si>
    <t>2.2.1.На ответственных участках должна быть арматура, гарантированно отключающая аварийные участки.
Рекомендуемый производитель – Hawle.</t>
  </si>
  <si>
    <t>На этапе закупа</t>
  </si>
  <si>
    <t>3. Отсутствие возможности сброса воды при необходимости промывки трубопроводов</t>
  </si>
  <si>
    <t>3.1. Недостаточная проработка проектных решений 
Проектом не предусмотрены узлы для промывки трубопроводов</t>
  </si>
  <si>
    <t>3.1.1. Предусмотреть узлы и дренажную арматуру для промывки трубопроводов</t>
  </si>
  <si>
    <t>4. Отсутствие возможности оперативного / аварийного управления ручной ЗРА на сетях подземного водоснабжения / водоотведения. (требуется дополнительное оформление нарядов на газоопасные работы)</t>
  </si>
  <si>
    <t>4.1. Недостаточная проработка проектных решений  
Отсутствие коверов / колонок управления на ЗРА.</t>
  </si>
  <si>
    <t>4.1.1. Вся запорная арматура должны иметь управление без необходимости спуска в камеру/колодец. 
На этапе проектирования предусматривать управление запорной арматуры под ковер или дистанционное</t>
  </si>
  <si>
    <t xml:space="preserve">5. Преждевременный / частый выход из строя шиберных задвижек </t>
  </si>
  <si>
    <t>5.1. Недостаточная проработка проектного решения</t>
  </si>
  <si>
    <t>5.1.1. Рассмотреть вопрос целесообразности применения шиберных задвижек. Проработать аналоги при проектировании. Выполнить анализ поставщиков на качество и опыт применения</t>
  </si>
  <si>
    <t>6. Преждевременный выход из строя ЗРА / пропуски после проведения ПНР.</t>
  </si>
  <si>
    <t xml:space="preserve">6.1. Некачественное оборудование </t>
  </si>
  <si>
    <t>6.1.1. Включить в черный список поставщиков ЗРА, примененных на ЗСНХ</t>
  </si>
  <si>
    <t>6.2. Некачественная транспортировка и  хранение</t>
  </si>
  <si>
    <t>6.1.2. Поводить инспекции на соблюдение требований, согласно паспорту поставщика</t>
  </si>
  <si>
    <t>Обеспечение рационального расположения временных сетей</t>
  </si>
  <si>
    <t>1. Промерзание/повреждение временных сетей водоснабжения и водоотведения / затруднение СМР постоянных сетей.</t>
  </si>
  <si>
    <t>1.1. При проектировании не учтены этапы ввода основных объектов, отсутствие отдельного коридора при прокладке временных сетей.</t>
  </si>
  <si>
    <t>1.1.1. Предусмотреть отдельные коридоры прокладки временных и постоянных сетей.
При планировании этапов выполнения работ по вводу основных сетей учитывать сроки вывода из эксплуатации временных сетей.
Учитывать интерфейсы смежных производств</t>
  </si>
  <si>
    <t>Общие рекомендации по проектированию и монтажу трубопроводов</t>
  </si>
  <si>
    <t>1. Узлы прохода трубопроводов через фундаменты оказались негерметичны. Уплотнения сальников были выполнены каболкой и цементным раствором</t>
  </si>
  <si>
    <t>1.1.1. Проработка решений с учетом фактических условий</t>
  </si>
  <si>
    <t>2. Прокладка трубопроводов без футляров под дорогами с твердым покрытием</t>
  </si>
  <si>
    <t>2.1.1. В местах пересечения трубопроводов с дорогами учитывать необходимость применения футляров</t>
  </si>
  <si>
    <t>3. Отсутствие опыта использования полиэтиленового трубопровода в климатических и геодезических условиях площадки/региона. 
Утечки трубопроводов в местах соединений по причине Температурных расширении/сжатий ПЭ трубопроводов</t>
  </si>
  <si>
    <t>3.1. Воздействие грунтов</t>
  </si>
  <si>
    <t>3.1.1. Учитывать подвижность грунтов.</t>
  </si>
  <si>
    <t>3.2. Низкое качество выполнения СМР</t>
  </si>
  <si>
    <t>3.2.1. Обеспечить усиленный контроль за выполнением скрытых работ.</t>
  </si>
  <si>
    <t>СМР / ОБ</t>
  </si>
  <si>
    <t xml:space="preserve">4. Появление деформаций трубопроводов и частичное разрушение </t>
  </si>
  <si>
    <t>4.1. Недостаточная проработка проектных решений 
 - Некорректно подобран материал</t>
  </si>
  <si>
    <t>4.1.1. Использовать материалы не подверженные деформациям при подаче сред. Учитывать 15% запас  прочности</t>
  </si>
  <si>
    <t xml:space="preserve"> - не учтено нормативное количество опор трубопровода</t>
  </si>
  <si>
    <t>4.1.2. Учитывать норматив проектирования для ПЭ трубопроводов большого диаметра</t>
  </si>
  <si>
    <t>Контроль / СМР / ПНР</t>
  </si>
  <si>
    <t>Общие рекомендации по организации процессов на проекте</t>
  </si>
  <si>
    <t>1. Проведение ПНР, совмещенных с СМР и выводом на режим в сжатые сроки</t>
  </si>
  <si>
    <t>1.1. Проектные недоработки, выявленные в процессе ПНР</t>
  </si>
  <si>
    <t>1.1.1. Проводить аудит проектной документации экспертной организацией в процессе согласования</t>
  </si>
  <si>
    <t>1.2. Срыв сроков проведения СМР.</t>
  </si>
  <si>
    <t>1.2.1. Жесткий контроль выполнения графика СМР/ПНР</t>
  </si>
  <si>
    <t>В процессе реализации проекта</t>
  </si>
  <si>
    <t>Общее (обслуживание межпроизводственных / межзаводстких трубопроводов)</t>
  </si>
  <si>
    <t>2. Отсутствие у производств персонала на обслуживание межпроизводственных / межзаводстких трубопроводов</t>
  </si>
  <si>
    <t>2.1. При расчете численности обслуживающего персонала не учтены работы по обслуживанию межзаводских трубопроводов</t>
  </si>
  <si>
    <t>2.1.1. Предусмотреть персонал на этапе формирования штатного расписания.</t>
  </si>
  <si>
    <t>3. Задержки сроков ПНР, эксплуатационных процессов при проведении лабораторных анализов</t>
  </si>
  <si>
    <t>3.1. Отсутствие пусконаладочной организации с полным набором компетенций для проведения анализов</t>
  </si>
  <si>
    <t>3.1.1. Привлечение на период ПНР лицензированной организации для проведения полного аналитического контроля, в т.ч. экспресс методом.</t>
  </si>
  <si>
    <t>3.2. У эксплуатационного персонала установок отсутствуют приборы для проведения экспресс анализов</t>
  </si>
  <si>
    <t>3.2.1. Предусмотреть дооснащение эксплуатационного персонала установок оборудованием в необходимом количестве.</t>
  </si>
  <si>
    <t>4. Подсистемы не включают в себя все вспомогательные устройства и не разбиты по узлам установок для запуска отдельных линий</t>
  </si>
  <si>
    <t>4.1. Недостаточная проработка проектных решений
Некачественная разбивка систем на подсистемы</t>
  </si>
  <si>
    <t>4.1.1. Технологическая подсистема должна быть описана с разбивкой по узлам, тегам, включением всех вспомогательных устройств, обеспечивающих устойчивую работу системы</t>
  </si>
  <si>
    <t>5. Отсутствие практики применения блочных установок (например: блочная установка по подготовке дем.воды, утилизации вторичных ресурсов и пр.)</t>
  </si>
  <si>
    <t>5.1.1. На этапе проектирования рассмотреть возможность применения крупно-узловой сборки на заводе-изготовителе. 
Поставка готовыми узлами</t>
  </si>
  <si>
    <t>6. Установка не вышла на проектные показатели.
Проектная ошибка выявлена только в процессе вывода установки на режим.</t>
  </si>
  <si>
    <t>6.1.  Недостаточная проработка проектных решений 
Не произведен анализ аналогичных рабочих решений перед выбором конфигурации установки
Отсутствие точек контроля по анализу проектных решений блоком ПНР, НИПИГАЗ, ОБ.</t>
  </si>
  <si>
    <t>6.1.1. При выборе конфигурации установки необходимо удостовериться в работоспособности предлагаемого решения. 
(Посещение аналогичных установок создание моделей-пилотов)</t>
  </si>
  <si>
    <t xml:space="preserve">При разработке FEED / ПД </t>
  </si>
  <si>
    <t>6.2.1. Привлечение ПНР/ОБ на ранних стадиях проектирования для анализа проектных решений. Формализовать ответственность блока ПНР за анализ проектных решений на предмет работоспособности / проектной производительности</t>
  </si>
  <si>
    <t>При разработке FEED / ПД / РД</t>
  </si>
  <si>
    <t>7. Срыв сроков проведения СМР</t>
  </si>
  <si>
    <t>7.1. Несоблюдение сроков в сквозном графике СМР-ПНР-вывод на режим</t>
  </si>
  <si>
    <t>7.1.1. Обеспечить контроль соблюдения сроков. Ответственность за корректность и соблюдение графика внести в КПЭ ДПиК</t>
  </si>
  <si>
    <t>Обеспечение безопасности и оперативного доступа в помещение при возникновении аварийных ситуаций</t>
  </si>
  <si>
    <t xml:space="preserve">1. Невозможность оперативного доступа в помещения / объекты (КНС / УКУ) при возникновении аварийных ситуаций </t>
  </si>
  <si>
    <t>1.1. Наличие комплекта ключей от помещений/объектов только у сменного персонала (у ограниченного числа лиц).</t>
  </si>
  <si>
    <t>1.1.1. При проектировании объектов предусмотреть систему электронного контроля управления доступа (СКУД), системы видеонаблюдения</t>
  </si>
  <si>
    <t xml:space="preserve">На этапе проверки ПД / РД </t>
  </si>
  <si>
    <t xml:space="preserve">2. Невозможность индентификации сотрудника при доступе в помещение / объект (КНС / УКУ) </t>
  </si>
  <si>
    <t>2.1. При проектировании не предусмотрены системы контроля доступа (видеонаблюдение)</t>
  </si>
  <si>
    <t>Подземные сети / пруды накопители / отстойники / система дождевых стоков</t>
  </si>
  <si>
    <t>Рациональное использование ресурсов на проекте</t>
  </si>
  <si>
    <t>1. Отсутствие возможности первичного использования ливневой воды, без дополнительной очистки при ее соответствии нормам качества</t>
  </si>
  <si>
    <t>1.1. Проектом не предусмотрен аналитический контроль и предотчистка на прудах-накопителях</t>
  </si>
  <si>
    <t>1.1.1. Предусмотреть возможность вовлечения ливневых стоков с упрощенной очисткой в месте накопления (пруд отстойник)</t>
  </si>
  <si>
    <t>1.1.2. Предусмотреть проектом систему контроля качества вовлекаемой воды перед подачей</t>
  </si>
  <si>
    <t>сети самотечной канализации / КНС / датчики давления / системы управления</t>
  </si>
  <si>
    <t>Обеспечение стабильного водоотведения с площадки</t>
  </si>
  <si>
    <t>1. Затопление КНС при наполнении сетей самотечной канализации в случае нештатной ситуации (Пр: при отключении КНС)</t>
  </si>
  <si>
    <t xml:space="preserve">1.1. Недостаточная проработка проекта.
Системы контроля работы КНС (пр: датчики давления) расположены ниже  отметки максимального уровня затопления КНС </t>
  </si>
  <si>
    <t>1.1.1. Предусматривать расположение датчиков давления, системы управления выше "0" отметки (на дополнительные стойки).</t>
  </si>
  <si>
    <t xml:space="preserve">Обеспечение оперативного ремонта оборудования </t>
  </si>
  <si>
    <t>1. Отсутствие возможности оперативного монтажа насосного оборудования  / корзин / ЗРА машинного зала КНС без дополнительных СМР (Пр: монтаж мусороулавливающих корзин возможно только с разборкой строительных конструкций кровли КНС)</t>
  </si>
  <si>
    <t xml:space="preserve">1.1. Недостаточная проработка проектных решений
Не предусмотрены быстросъемные крышки для демонтажа оборудования 
 </t>
  </si>
  <si>
    <t>1.1.1. Предусмотреть возможность демонтажа / монтажа оборудования без дополнительных СМР (предусмотреть быстросъемные крышки для демонтажа)</t>
  </si>
  <si>
    <t>2. Съемные крышки для доступа/ осмотра приемных камер КНС невозможно открыть без применения ГПМ (автокран)</t>
  </si>
  <si>
    <t>2.1.1. Предусмотреть установку легкосъемной крышки для возможности демонтажа / монтажа не более чем 2-мя людьми</t>
  </si>
  <si>
    <t xml:space="preserve">На этапе проверки РД </t>
  </si>
  <si>
    <t>Обеспечение безопасного проведения работ повышенной опасности</t>
  </si>
  <si>
    <t>1. Небезопасный спуск в машинный зал КНС по причине устройства лестницы с уклоном 60 град.</t>
  </si>
  <si>
    <t>1.1.1. Предусмотреть лестницы с углом не более 45 град.</t>
  </si>
  <si>
    <t>1.1.2. Предусмотреть решения, исключающих использование заглубленных машинных залов</t>
  </si>
  <si>
    <t>1. Риск возникновения несчастного случая при несанкционированной выходе на лед (территория прудов накопителей)</t>
  </si>
  <si>
    <t>1.1. Недостаточная проработка проектных решений
Отсутствие стационарных ограждений</t>
  </si>
  <si>
    <t>1.1.1. Предусмотреть стационарное ограждение объектов прудов-накопителей с системой удаленного контроля доступа (СКУД)</t>
  </si>
  <si>
    <t>Обеспечение надежности работы емкостного оборудования 
(корректность показаний уровнемеров)</t>
  </si>
  <si>
    <t>1. Отсутствие 3-го уровнемера на емкостях ЛВЖ (парк гексена-1) и успокоительных труб на уровнемерах. Влияние на корректность показаний</t>
  </si>
  <si>
    <t>1.1.1. Предусматривать успокоительные трубопроводы для корректности показаний и установку 3-х уровнемеров на РВС</t>
  </si>
  <si>
    <t>Экологическая</t>
  </si>
  <si>
    <t>Митигация рисков загрязнения окружающей среды</t>
  </si>
  <si>
    <t>1. Риск загрязнения окружающей среды сырьем в случае нештатной ситуации (розлив продукта).
По проекту покрытие каре - щебеночное.</t>
  </si>
  <si>
    <t>1.1.1. При проектировании каре предусматривать бетонную обваловку (вместо щебеночной)</t>
  </si>
  <si>
    <t>2. Отсутствие пробоотборников для газоочистных установок.
Отсутствие возможности измерения фактических выбросов в окружающую среду. Нарушение законодательства.</t>
  </si>
  <si>
    <t>2.1.1. Предусмотреть разработку проекта в соответствии с федеральными нормами и правилами (ГОУ, пробоотборников)</t>
  </si>
  <si>
    <t>ИТД / ОТ / ПБ и Э</t>
  </si>
  <si>
    <t>На этапе разработки РД / на этапе HAZOP</t>
  </si>
  <si>
    <t xml:space="preserve">Обеспечение работоспособности системы удаления дымовых газов </t>
  </si>
  <si>
    <t>1. Преждевременный выход из строя взрывных мембран на газоходах дымовых труб</t>
  </si>
  <si>
    <t>1.1. Недостаточная проработка проектных решений
Конструктив взрывных клапанов подобран не верно. 
По требованиям НТД взрывные клапана должны быть установлены на вертикальных участках (по проекту - на горизонтальных)</t>
  </si>
  <si>
    <t xml:space="preserve">1.1.1. При проектировании систем безопасности, принятые решения подтверждать расчетами </t>
  </si>
  <si>
    <t>Обеспечение работоспособности насосного оборудования</t>
  </si>
  <si>
    <t>1. Не выдерживались рекомендации по длине  прямолинейных участков на всасе насосов, что привело к кавитации насосов (вибрация)</t>
  </si>
  <si>
    <t>1.1. Не учтены требования завода изготовителя оборудования при разработке РД</t>
  </si>
  <si>
    <t>1.1.1. При разработке РД учитывать требования РКД завода изготовителя</t>
  </si>
  <si>
    <t>1. Отсутствие компенсации теплового расширения в обвязке насосного оборудования,  в связи с применением "мертвых" опор</t>
  </si>
  <si>
    <t>1.1.1. Применять скользящие опоры на трубопроводах, подверженных тепловому расширению</t>
  </si>
  <si>
    <t>Обеспечение защитными термочехлами 
(ввод в эксплуатации)</t>
  </si>
  <si>
    <t>1. Отсутствие термочехлов для теплообменников и ЗРА. 
Несоответствие правилам, риск получения предписания РТН</t>
  </si>
  <si>
    <t>1.1.1. При формировании спецификаций оборудования закладывать термочехлы на оборудование температура стенок которых более 40 град.</t>
  </si>
  <si>
    <t>Обеспечение работоспособности насосов тепловых сетей</t>
  </si>
  <si>
    <t>1. Кавитация насосов подпитки тепловых сетей по причине некорректно подобранной отметки заборного патрубка</t>
  </si>
  <si>
    <t>1.1. Недостаточная проработка проектных решений 
Не учтены требования заводов-изготовителей</t>
  </si>
  <si>
    <t>1.1.1. При расчете отметки заборного патрубка учитывать рабочий столб жидкости в расходной емкости для обеспечения необходимого подпора на всасе подпиточных насосов</t>
  </si>
  <si>
    <t xml:space="preserve"> резервирование критичных технологических позиций</t>
  </si>
  <si>
    <t>Обеспечение стабильной / безаварийной работы производства</t>
  </si>
  <si>
    <t>1. Отсутствие резервирования критичных технологических позиций. 
При выходе из строя одной позиции оборудования происходит частичная/полная разгрузка производства. 
Пример: роторный питатель выгрузки порошка 51RF 8001AB</t>
  </si>
  <si>
    <t>1.2. Некорректное планирование работ</t>
  </si>
  <si>
    <t>1.2.1. Предусмотреть возможность резервирования позиций и автоматический ввод резерва при выходе из строя основной</t>
  </si>
  <si>
    <t>1.2.2. Подбирать оборудование с большим эксплуатационным ресурсом без ТО</t>
  </si>
  <si>
    <t>Экструзия / шнеки</t>
  </si>
  <si>
    <t>Сокращение сроков проведения ремонтных работ / увеличение срока службы оборудования</t>
  </si>
  <si>
    <t>1. Не обеспечен доступ для  проведения ремонтных работ и эксплуатации оборудования.
Пример: Не продумана замена шнеков на производстве. На ЗСНХ ворота находятся не симметрично выезду / отводу каретки подводного гранулятора</t>
  </si>
  <si>
    <t>1.1.1. Расположение оборудования узла термостатирования расположить на нулевой отметке</t>
  </si>
  <si>
    <t xml:space="preserve">На этапе разработки ПД </t>
  </si>
  <si>
    <t>1.1.2. Обеспечить минимальные гидроудары для работы данного узла термостатирования (с применением клапанов инжекторного типа)</t>
  </si>
  <si>
    <t xml:space="preserve">1.1.3. При проектировании учесть отвод каретки подводного гранулятора на максимальное расстояние для демонтажа / монтажа шнека </t>
  </si>
  <si>
    <t xml:space="preserve"> - производители размещали оборудование в соответствии с существующей конфигурацией здания</t>
  </si>
  <si>
    <t>1.1.4. На этапе согласования проектных решений (конфигурации зданий и мест расположения оборудования) провести выверку с службой эксплуатации (ОБ) и производителями оборудования</t>
  </si>
  <si>
    <t>На этапе согласования проектных решений</t>
  </si>
  <si>
    <t>Климатические зоны</t>
  </si>
  <si>
    <t>2. Помещения не разделены по климатическим зонам. 
Конденсация пара, несоблюдение пожарной безопасности (между 2 и 3 этажом открытый пролет - выдача предписания) и пр.</t>
  </si>
  <si>
    <t>2.1.1. При проектировании учесть компановку оборудования. 
Разделить на мокрую и сухие зоны</t>
  </si>
  <si>
    <t>АСУТП и КИПиА / Экструзия / секторные питатели (автоматизация)</t>
  </si>
  <si>
    <t xml:space="preserve">Автоматизация секторных питателей </t>
  </si>
  <si>
    <t xml:space="preserve">1. Останов секторных питателей по блокировкам и разгрузка производства </t>
  </si>
  <si>
    <t>1.1. Излишняя автоматизация секторных питателей</t>
  </si>
  <si>
    <t xml:space="preserve">1.1.1. Провести детальный анализ технического узла на целесообразность автоматизации.
По кейсу: при проектировании исключить контроль расхода воздуха (азота) на торцевое уплотнение секторного питателя </t>
  </si>
  <si>
    <t>АСУТП и КИПиА / Энергетика / системы управления</t>
  </si>
  <si>
    <t>Обеспечение стабильной работы систем управления</t>
  </si>
  <si>
    <t>1. Использование локальных регуляторов вместо общей интеграции на верхнем уровне. 
При использовании локальных систем нет единого подхода.
Потери времени при пуске оборудования, увеличение номенклатур используемого оборудования</t>
  </si>
  <si>
    <t>1.1. Отсутствие проработки интеграции разных систем управления между собой</t>
  </si>
  <si>
    <t>1.1.1. На этапе проведения FAT проводить совместные испытания разных PLC, которые в дальнейшем будут работать, как единая система</t>
  </si>
  <si>
    <t xml:space="preserve">На этапе проведения FAT </t>
  </si>
  <si>
    <t>Экспаты</t>
  </si>
  <si>
    <t>Общие рекомендации по организации процессов на этапе ПНР</t>
  </si>
  <si>
    <t xml:space="preserve">1. Положительные практики ЗСНХ в части организации процессов на этапе ПНР/пуска
1.1. Достаточное количество "внутренних" экспатов для пуска (1 специалист за отдельным технологическим блоком).
Вместо внешних экспатов, привлекать персонал ЗСНХ </t>
  </si>
  <si>
    <t>1.1.1. Привлекать экспатов за 4 месяца до приема рабочих сред</t>
  </si>
  <si>
    <t>До начала ПНР 
(за 4 месяца до приема рабочих сред)</t>
  </si>
  <si>
    <t>Тренажеры</t>
  </si>
  <si>
    <t>1.2. Подготовка персонала перед пуском на тренажерах</t>
  </si>
  <si>
    <t>1.2.1. Иметь в наличие тренажеры за 1,5 года до начала пуска на сырье</t>
  </si>
  <si>
    <t>за 1.5 до начала пуска на сырье</t>
  </si>
  <si>
    <t>График ПНР</t>
  </si>
  <si>
    <t>1.3. Применение 3-х бригадного графика, что позволило увеличить численность смен и эффективное использование высококвалифицированных работников</t>
  </si>
  <si>
    <t>в период пуска на сырье</t>
  </si>
  <si>
    <t>График отпусков</t>
  </si>
  <si>
    <t>1.4. Отпуск для рабочих по графику вне зависимости от загруженности</t>
  </si>
  <si>
    <t>1.4.1. Формировать график отпусков с учетом минимальной необходимости сотрудников на пуске</t>
  </si>
  <si>
    <t>на этапе разработки графика отпусков / на время проведения ПНР</t>
  </si>
  <si>
    <t>Разрешение РТН на ПНР</t>
  </si>
  <si>
    <t>1.5. Получение разрешений РТН на ПНР блоком ПНР. (разгрузка персонала ОБ)</t>
  </si>
  <si>
    <t>1.5.1. Задачу по получения разрешения РТН закрепить за ПНР</t>
  </si>
  <si>
    <t>Подстанции</t>
  </si>
  <si>
    <t>1.6. Передача в эксплуатацию подстанций ПНО/(Снема) (разгрузка персонала ОБ)</t>
  </si>
  <si>
    <t xml:space="preserve">1.6.1. Закрепить в договоре ответственность ПНО за передачу в эксплуатацию подстанций. </t>
  </si>
  <si>
    <t>Контрактное управление / ПНР</t>
  </si>
  <si>
    <t>На этапе заключения договоров ПНО</t>
  </si>
  <si>
    <t>Схемы приема рабочих сред / ранний пуск</t>
  </si>
  <si>
    <t>1.7.1. Заблаговременная подготовка интерфейсов для приема рабочих сред.</t>
  </si>
  <si>
    <t xml:space="preserve">на этапе разработки сквозного графика </t>
  </si>
  <si>
    <t>Размещение персонала ОБ</t>
  </si>
  <si>
    <t>2. Отсутствие полевого офиса для ОБ, включая рабочих (длительное время на перемещение персонала ОБ)</t>
  </si>
  <si>
    <t>Процесс / Метод</t>
  </si>
  <si>
    <t>2.1. Отсутствие планирования присутствия ОБ на площадке (в т.ч. размещения персонала)</t>
  </si>
  <si>
    <t>2.1.1. При планировании инфраструктуры площадки учитывать присутствие ОБ, начиная с периода СМР</t>
  </si>
  <si>
    <t>2.1.2. Предусмотреть в сквозном графике СМР / ПНР своевременное строительства АБК / СБК</t>
  </si>
  <si>
    <t>на этапе разработки графиков производства работ</t>
  </si>
  <si>
    <t>Инспекции</t>
  </si>
  <si>
    <t>3. Проведение проверок незавершенных работ. Приглашение на инспекции выписывались по графику не учитывая фактическую готовность объектов. Неэффективное использование человеческих ресурсов</t>
  </si>
  <si>
    <t>3.1. Формальный подход ДУС и строит.подрядчика к организации инспекций</t>
  </si>
  <si>
    <t>3.1.1. Приглашение ОБ на инспекции после проведенных инспекций КК подрядчика и ДУС (КК)</t>
  </si>
  <si>
    <t xml:space="preserve"> - Несвоевременное выполнение протоколов контурного тестирования. Приступали к ФИ еще не получив протоколов КТ. В результате невозможность проведения полноценных ФИ в срок.</t>
  </si>
  <si>
    <t>3.2. Нарушение последовательности выполнения работ</t>
  </si>
  <si>
    <t>3.2.1. Перед проведением контурных тестирований обязательное завершение СМР</t>
  </si>
  <si>
    <t>3.2.2. Перед проведением функциональных испытаний провести все контурные тестирования</t>
  </si>
  <si>
    <t>постоянно при КТ</t>
  </si>
  <si>
    <t>Инспекции / приемка оборудования</t>
  </si>
  <si>
    <t xml:space="preserve">4. В процессе приемки оборудования из монтажа отсутствовали представители контроля качества. Что приводило к монтажу например шкафов КИП в труднодоступным местах, а подрядчик отказывался исправлять в виду согласования отдела контроля качества. </t>
  </si>
  <si>
    <t>4.1. Отсутствие налаженного процесса совместного проведения инспекций</t>
  </si>
  <si>
    <t xml:space="preserve">4.1.1. Проводить совместные инспекции с привлечением всех заинтересованных служб. </t>
  </si>
  <si>
    <t>ДУС (КК) / ППНР / ПНР / ОБ</t>
  </si>
  <si>
    <t>Система архивирования событий и трендов</t>
  </si>
  <si>
    <t>5. Отсутствие полноценной и готовой к работе системы архивирования событий и трендов - привело к тому, что вынуждены были формировать самостоятельно для каждого запускаемого узла. Внесли не все, часть данных когда была нужна была утеряна. То что было сделано - не могло использоваться в полной мере.</t>
  </si>
  <si>
    <t>5.1. Недостаточная проработка проектных решений 
Некачественное планирование этапности выполнения работ</t>
  </si>
  <si>
    <t xml:space="preserve">5.1.1. На этапе проектирования АСУТП предусмотреть разделение сигналов и трендов по технологическим узлам. </t>
  </si>
  <si>
    <t>5.1.2. Предусмотреть системы архивирования сигналов и трендов на этапе ПНР АСУТП</t>
  </si>
  <si>
    <t>5.1.3. Предусмотреть работы по разделению сигналов в сквозном графике</t>
  </si>
  <si>
    <t xml:space="preserve">На этапе разработки сквозного графика </t>
  </si>
  <si>
    <t>Планирование / ПНР</t>
  </si>
  <si>
    <t>Вспомогательные системы / Теплый пол</t>
  </si>
  <si>
    <t xml:space="preserve">6. Низкое качество ПНР вспомогательных узлов. 
Пример: Теплый пол. Отсутствует проходимость теплоносителя, не настроена автоматика, нет доступа для обслуживания. </t>
  </si>
  <si>
    <t>6.1. Отсутствие достаточного контроля со стороны Заказчика (ПНР)
Формальное отношение к процедуре наладки/ настройки</t>
  </si>
  <si>
    <t>6.1.1. Пуск вспомогательных узлов планировать и производить ранее основных, для сбора статистики по работоспособности</t>
  </si>
  <si>
    <t>На этапе составления графиков производства работ</t>
  </si>
  <si>
    <t>Помещения для ремонта оборудования</t>
  </si>
  <si>
    <t>Оптимизация расположения зданий на площадке</t>
  </si>
  <si>
    <t xml:space="preserve">1. Отсутствие вблизи производства помещений для ремонта мелкого и среднего оборудования. 
Простой оборудования при ремонте, временные затраты. </t>
  </si>
  <si>
    <t>1.1.1. Предусмотреть помещения для ремонта вблизи к производств для возможности оперативного ремонта оборудования</t>
  </si>
  <si>
    <t>2. Долгие сроки выполнения лабораторных испытаний из-за дальности расположения лаборатории, долгая доставка проб  (1.5. - 2 часа на получение результатов)</t>
  </si>
  <si>
    <t>2.1.1. Предусмотреть максимально возможную близость лабораторий от производств</t>
  </si>
  <si>
    <t>Вспомогательные системы / F&amp;G / ОВКВ</t>
  </si>
  <si>
    <t xml:space="preserve">Обеспечение безопасности при проведении ПНР </t>
  </si>
  <si>
    <t>7. Неготовность вспомогательных систем (ОВКВ/ F&amp;G) к началу ПНР.</t>
  </si>
  <si>
    <t>7.1. Некорректное планирование работ 
Отсутствие приоритизации работ</t>
  </si>
  <si>
    <t>7.1.1. Внести выполнение вспом систем (ОВКВ/ F&amp;G) в 1 приоритет</t>
  </si>
  <si>
    <t>На этапе разработки графика СМР / ПНР</t>
  </si>
  <si>
    <t>Спецификации</t>
  </si>
  <si>
    <t>Обеспечение единства в системах измерений</t>
  </si>
  <si>
    <t xml:space="preserve">1. Существующая система измерений не позволяет сводить материальный баланс. 
Пример: на одной установке используются  массовых и объемных единицы измерения, что приводит к сложностям учета ресурсов, вычисления норм и др.
пр: система подачи этилена - в объемных ед.измерения,  пропилена - в массовых ед.измерения) </t>
  </si>
  <si>
    <t>1.1. Отсутствие единства в системах измерений</t>
  </si>
  <si>
    <t>1.1.1. Ввести единые единицы измерения материальных потоков</t>
  </si>
  <si>
    <t>На этапе разработки спецификаций</t>
  </si>
  <si>
    <t>Факельная система / Факельный оголовок</t>
  </si>
  <si>
    <t>Обеспечение безопасной эксплуатации и обслуживания факельных систем</t>
  </si>
  <si>
    <t>1. Образование наледи на факельном оголовке.  Риск возникновения аварийных ситуаций (влияние на безопасность)</t>
  </si>
  <si>
    <t xml:space="preserve">1.1. Недостаточная проработка проектных решений
Не учтены климатические условия. </t>
  </si>
  <si>
    <t xml:space="preserve">1.1.1. При проектировании факельных оголовков учитывать климатические зоны </t>
  </si>
  <si>
    <t>Факельные системы /  факельный коллектор / дренаж</t>
  </si>
  <si>
    <t xml:space="preserve">2. Отстутсвие дренажей на факельном коллекторе. Отстутсиве возможности подготовки к ремонту </t>
  </si>
  <si>
    <t>2.1.1. Предусмотреть дренажи в нижних точках факельных коллекторов</t>
  </si>
  <si>
    <t xml:space="preserve">2.1.2. Предусмотреть изоляцию и обогрев факельных коллекторов </t>
  </si>
  <si>
    <t>система резки пускового агломерата</t>
  </si>
  <si>
    <t xml:space="preserve">Сокращение трудозатрат задействованного при ПНР персонала </t>
  </si>
  <si>
    <t>1. Неработоспособная система резки пускового агломерата экструдера</t>
  </si>
  <si>
    <t>1.1.1. Предусмотреть время на охлаждение агломерата, увеличить приямок для сбора агломерата</t>
  </si>
  <si>
    <t>Пробоотборники (автоматизация)</t>
  </si>
  <si>
    <t xml:space="preserve">Отсутствие систем автоматизации:
- пробоотборники силосов гомогенизации </t>
  </si>
  <si>
    <t>1.1.1. По пробоотборникам готового продукта заложить на стадии проектирования автоматический отбор.
Лучшие практики СИБТ</t>
  </si>
  <si>
    <t>1.1.2. При проектирование учесть поточные анализаторы для порошка и гранул</t>
  </si>
  <si>
    <t>Энергетика / Системы питания вторичных цепей РУ НН / распределительные устройства</t>
  </si>
  <si>
    <t xml:space="preserve">Обеспечение надежности вторичных цепей </t>
  </si>
  <si>
    <t>1. Системы питания вторичных цепей РУ НН была реализована неправильно. При выкатывании в ремонтное положение одного из вводных выключателей приводило к полному обесточиванию цепей управления</t>
  </si>
  <si>
    <t>1.1. Недостаточная проработка проектных решений 
Низкая надежность питания цепей управления основных распределительных устройств</t>
  </si>
  <si>
    <t>1.1.1. Детальное рассмотрение документации расключения вторичных цепей управления компетентными сотрудниками (персонал РЗиА)</t>
  </si>
  <si>
    <t>работы повышенной опасности</t>
  </si>
  <si>
    <t>1. Отсутствие вилок для взрывозащищенных розеток на производстве, предназначенных для переносных электроприемников</t>
  </si>
  <si>
    <t>1.1.1. При составлении контракта на поставку оборудования прописывать необходимость поставки определенного количества вилок во взрывозащищённом исполнении</t>
  </si>
  <si>
    <t>Обеспечение качественной приемки электрооборудования</t>
  </si>
  <si>
    <t>1. Подвижный контакт, обеспечивающий связь MCC DCS периодически выходит из строя.
Некорректный монтаж (недомонтаж)  шинных соединений, что привело к КЗ</t>
  </si>
  <si>
    <t xml:space="preserve">1.1. Не учитывались компетенции работников при командировании для проведения инспекции
Низкое качество поставляемого  оборудования ШЭ </t>
  </si>
  <si>
    <t>1.1.1 Сформировать лист компетентных специалистов персонала заказчика для принятия оборудования на заводах-изготовителях</t>
  </si>
  <si>
    <t xml:space="preserve">Электрооборудование / АСУТП / системы управления </t>
  </si>
  <si>
    <t>Обеспечение удобства работы для технологического персонала</t>
  </si>
  <si>
    <t>1. Отсутствие простой возможности перевода управления электрический фидеров из дистанционного в местное</t>
  </si>
  <si>
    <t>1.1.1. Выполнять требования спецификаций</t>
  </si>
  <si>
    <t>Экструдер</t>
  </si>
  <si>
    <t>Обеспечение стабильной работы экструдера. Снижение потерь выпуска готовой продукции</t>
  </si>
  <si>
    <t>1. Останов экструдеров по причине закупорки шахты воронки экструдера.</t>
  </si>
  <si>
    <t>1.1.1. На стадии проектирования предусмотреть автоматическую очистку стенок емкостей для сыпучих / летучих / липучих материалов</t>
  </si>
  <si>
    <t xml:space="preserve">Обеспечение стабильной и безостановочной работы установок полимеризации </t>
  </si>
  <si>
    <t>1. 1. Пропуски по трубкам теплообменника 31/32 Е4000</t>
  </si>
  <si>
    <t>1.1. Гипотеза: 
- Низкое качество промоборотной воды</t>
  </si>
  <si>
    <t>1.1.1. С начала эксплуатации обеспечить выбор и пддержание оптимальной обработки оборотной воды</t>
  </si>
  <si>
    <t xml:space="preserve">С начала ПНР </t>
  </si>
  <si>
    <t>2.1. некорректный подбор материалов при изготовлении теплообменников</t>
  </si>
  <si>
    <t>2.1.1. Применять коррозионностойкий материал для трубной доски и трубок теплообменника</t>
  </si>
  <si>
    <t>3.1. дефекты при изготовлении</t>
  </si>
  <si>
    <t>3.1.1. Котроль хода изготовления теплообменника</t>
  </si>
  <si>
    <t>На этапе изготовления теплообменника</t>
  </si>
  <si>
    <t>Система пневмотранспорта порошка</t>
  </si>
  <si>
    <t>Обеспечение требуемой производительности линий полимеризации и экструзии</t>
  </si>
  <si>
    <t>1. Недостаточная производительность роторных питателей порошка.
Системы пневмотранспорта порошка</t>
  </si>
  <si>
    <t>1.1. Недостаточная проработка проектных решений 
Ошибка в рассчетах при изготовлении питателей</t>
  </si>
  <si>
    <t>1.1.1. При расчете системы пневмотранспорта закладывать 110% производительности</t>
  </si>
  <si>
    <t xml:space="preserve">1.1.2. Включить в ОЛ насыпную плотность на 20% ниже минимальной </t>
  </si>
  <si>
    <t>Экструзия / Система удаления пускового полимера</t>
  </si>
  <si>
    <t>Минимизация персонала при пуске экструдера</t>
  </si>
  <si>
    <t>1. Неработоспособная система удаления пускового полимера.
Неудобные в эксплуатации телеги для удаления пускового полимера (металлические колеса - выходят из строя, отсутствие гидравлического подъема для сброса "блинов")</t>
  </si>
  <si>
    <t>1.1.1. Проектировать систему удаления, отличную от примененных решений на ЗСНХ</t>
  </si>
  <si>
    <t>Система удаления пускового полимера</t>
  </si>
  <si>
    <t>1.1.2. План Б: Предусмотреть возможность ручного удаления при помощи телег с удобной эксплуатацией</t>
  </si>
  <si>
    <t>Система распределения добавок по линиям (автоматизация)</t>
  </si>
  <si>
    <t>2. Отсутствие полностью автоматической системы распределения добавок по линиям (безлюдные технологии)</t>
  </si>
  <si>
    <t>2.1.1. Предусмотреть наличие автоматических систем распределения добавок без участия оператора</t>
  </si>
  <si>
    <t>Узлы очистки сырья</t>
  </si>
  <si>
    <t>Обеспечение непрерывной регенерации адсорбентов</t>
  </si>
  <si>
    <t>1. Отстутсвие необходимого количества азота для выполнения регенерации при непрерывном режиме</t>
  </si>
  <si>
    <t>1.1.  Недостаточная проработка проектных решений 
Некорректный расчет потребности азота на стадии ПД</t>
  </si>
  <si>
    <t>1.1.1. Заложить в проект запас мощности, не менее 50%</t>
  </si>
  <si>
    <t>1.1.2. На этапе проектирования проработать применение альтернативных газов для регенерации (метан, МВФ)</t>
  </si>
  <si>
    <t>Узлы очистки</t>
  </si>
  <si>
    <t xml:space="preserve">Снижение трудоемкости / минимизация численности (ремонтного) персонала </t>
  </si>
  <si>
    <t>1. Трудоемкие операции по подготовке к регенерации на узлах очистки</t>
  </si>
  <si>
    <t>1.1.1. Предусмотреть установку быстросъемных заглушек</t>
  </si>
  <si>
    <t>Общее / Системы полимеризации</t>
  </si>
  <si>
    <t>Обеспечение стабильной работы полимерных установок</t>
  </si>
  <si>
    <t>1. Нехватка водорода при остановке КЦА</t>
  </si>
  <si>
    <t>1.1.1. Предусмотреть в проекте установку дополнительных ресиверов для обеспечения работы полимерных установок (из рассчета недельной работы всех полимерных установок)</t>
  </si>
  <si>
    <t xml:space="preserve"> Cистема выгрузки реактора / АСУТП и КИПиА / Пневмораспределитель</t>
  </si>
  <si>
    <t>2. Частый выход из строя пневмораспределителей системы выгрузки реактора при низких температурах</t>
  </si>
  <si>
    <t>2.1.1. Выбирать пневмораспределители определенных поставщиков … (Ярошевский - уточнить какие именно)</t>
  </si>
  <si>
    <t xml:space="preserve">2.1.2. Обеспечить двухкратный запас пневмораспределителей </t>
  </si>
  <si>
    <t>АСУТП и КИПиА / Система гранилирования / Система прижима ножей (автоматизация)</t>
  </si>
  <si>
    <t>Автоматизация процессов экструзии</t>
  </si>
  <si>
    <t>1. Отсутствие автоматической системы прижима ножей при изменении оборотов вала гранулятора</t>
  </si>
  <si>
    <t>1.1.1. Проработать возможность автоматизации системы прижима ножей, контроля износа ножей</t>
  </si>
  <si>
    <t>Системы и оборудование: Вспомогательные (-ое)</t>
  </si>
  <si>
    <t>Лифты</t>
  </si>
  <si>
    <t>Минимизация ручного труда / стабильность работы установки грануляции</t>
  </si>
  <si>
    <t xml:space="preserve">1. Неработоспособные лифты при минусовых температурах </t>
  </si>
  <si>
    <t>1.1. Недостаточная проработка проектных решений 
Не учтены климатические условия при проектироавнии</t>
  </si>
  <si>
    <t>1.1.1. Предусмотреть в проекте отапливаемый тамбур</t>
  </si>
  <si>
    <t>1.1.2. При прокетировании учитывать климатические особенности региона</t>
  </si>
  <si>
    <t>1.1.3. Предусмотреть возможность транпортировки автопогрузчиков (3тонны)</t>
  </si>
  <si>
    <t>2. Длительный подъем персонала и оборудования на отметки (сокращение численности / безлюдность)</t>
  </si>
  <si>
    <t>2.1.1. Предусмотреть установку грузо-пассажирских лифтов на открытых установках высотой более 30 метров</t>
  </si>
  <si>
    <t>2.1.2. Предусмотреть монтажный проем в здании экструзии для подъема оборудования и добавок</t>
  </si>
  <si>
    <t>Экструзия / Система гидротранспорта гранул / АСУТП и КИПиА / Линии управления / теплообменник</t>
  </si>
  <si>
    <t>Обеспечение стабильной работы установки грануляции</t>
  </si>
  <si>
    <t xml:space="preserve">1. Остановы линий экструзии из-за отсутствия резерва теплообменника при необходимости его чистки </t>
  </si>
  <si>
    <t xml:space="preserve">1.1.1. Предусмотреть установку резервного теплообменника на узле системы гидротранспорта гранул </t>
  </si>
  <si>
    <t>фильтры грануляционной воды</t>
  </si>
  <si>
    <t xml:space="preserve">Минимизация ручного труда </t>
  </si>
  <si>
    <t>1. Большие временные затраты по времени на чистку фильтров грануляционной воды</t>
  </si>
  <si>
    <t>1.1.1. Предусмотреть быстросъемные крепежные элементы для разборки/сборки фильтров</t>
  </si>
  <si>
    <t>1.1.2. Изготовление резервных комплектов фильтрующих элементов</t>
  </si>
  <si>
    <t>узел элютриации</t>
  </si>
  <si>
    <t>2. Трудоемкая выгрузка полимерной пыли из узла элютриации</t>
  </si>
  <si>
    <t>2.1.1. Спроектировать узлы по аналогии с ПП ЗСНХ</t>
  </si>
  <si>
    <t xml:space="preserve">АСУТП </t>
  </si>
  <si>
    <t xml:space="preserve">Обеспечение оперативного контроля за технологическим процессом </t>
  </si>
  <si>
    <t>1. Положительный опыт ЗСНХ: 
Удаленный контроль за параметрами технологического процесса</t>
  </si>
  <si>
    <t>1.1.1. Предусмотреть и обеспечить установку системы MES, Lims с начала ПНР</t>
  </si>
  <si>
    <t>До начала эксплуатации</t>
  </si>
  <si>
    <t xml:space="preserve">технологический узел / </t>
  </si>
  <si>
    <t>Обеспечение безопасного производства работ персоналом</t>
  </si>
  <si>
    <t xml:space="preserve">1. Заграмождение территории установки продуктами ("блины") </t>
  </si>
  <si>
    <t>1.1. улучшение процесса</t>
  </si>
  <si>
    <t>1.1.1. Предусмотреть установку дробилки с автоматическим узлом растарки в бигбэги</t>
  </si>
  <si>
    <t xml:space="preserve">Обогрев / трубопроводы </t>
  </si>
  <si>
    <t>Обеспечение работоспособности линий пара и конденсата (к уроку по электрообогреву)</t>
  </si>
  <si>
    <t>1. Отстутствие обогрева на тупиковых участках линий пара и конденсата энергопостов</t>
  </si>
  <si>
    <t>1.1.1. Предусмотреть полный обогрев трубопроводов</t>
  </si>
  <si>
    <t>Энергопост / Интерфейсы</t>
  </si>
  <si>
    <t>Обеспечение удобства обслуживания энергопостов</t>
  </si>
  <si>
    <t>1. Различные интерфейсы. Отсутствие работоспособных унифицированных соединений на энергопостах</t>
  </si>
  <si>
    <t>1.1. Отличные решения по подключениям к постам у ЕР-подрядчиков</t>
  </si>
  <si>
    <t xml:space="preserve">1.1.1. Предусмотреть унифицированные быстросъемые соединения типа камлок на энергопостах всего комплекса </t>
  </si>
  <si>
    <t>Передача опыта</t>
  </si>
  <si>
    <t>Общие рекомендации по организации взаимодействия между службами Заказчика/ Заказчика с подрядчиками на этапе ПНР</t>
  </si>
  <si>
    <t>1.1.1. Привлекать Лицензиара к ППНР / ПНР</t>
  </si>
  <si>
    <t>на время проведения ППНР / ПНР</t>
  </si>
  <si>
    <t>Общее (оперативное решение проблемных вопросов: чаты в мессенджерах)</t>
  </si>
  <si>
    <t>на все время реализации проекта</t>
  </si>
  <si>
    <t>1.3.1. Регулярно, не реже 1 раза в неделю проводить проводить совместные совещания по решению текущих вопросов</t>
  </si>
  <si>
    <t>Начиная с этапа ППНР</t>
  </si>
  <si>
    <t>Общее 
(вовлеченность ОБ)</t>
  </si>
  <si>
    <t>1.4.1. Пр: - Создание Рабочих групп по пусковым-технологическим узлам 
- Сборка, приемка монтажа внутренних устройств колонного оборудования с участием персонала ОБ
- Участие ОБ в контроле качества СМР (участие в инспекциях).
- Участие ОБ в приёмке оборудования</t>
  </si>
  <si>
    <t>площадки СИБУРа / ПНР / ОБ 
(вибромониторинг)</t>
  </si>
  <si>
    <t>1.5.1. Провести отбор специалистов, разработать план приезда специалистов по направлениям</t>
  </si>
  <si>
    <t>в соответствии с графиком работ</t>
  </si>
  <si>
    <t>Полевое проектирование</t>
  </si>
  <si>
    <t>1.6.1. Привлечь проектировщика (ЕР-подрядчиков) на этап ПНР.
Согласовывать кандидатуры с ОБ</t>
  </si>
  <si>
    <t xml:space="preserve">Качество СМР </t>
  </si>
  <si>
    <t>2. Приоритет прогресса СМР над качеством СМР, От и ПБ, др.
 - ДУС "мы строим по проекту", не обращает внимания и не реагирует на явные ошибки (Например: штурвалы под площадками). Гонят ВАЛ</t>
  </si>
  <si>
    <t>2.1. Отсутствие связи между графиками СМР и ПНР</t>
  </si>
  <si>
    <t>2.1.1. Разрабатывать сквозной график; изменение подчинения блока КК только ДУСу</t>
  </si>
  <si>
    <t xml:space="preserve">До начала производства работ </t>
  </si>
  <si>
    <t>ПНР 
(расход азота)</t>
  </si>
  <si>
    <t>3. Нехватка азота в пиковые моменты ПНР (отсутствие налаженного процесса взаимодействия между производствами)</t>
  </si>
  <si>
    <t xml:space="preserve">3.1. Отсутствие графика потребления на период ПНР </t>
  </si>
  <si>
    <t>3.1.1. Учесть при составлении мат.баланса</t>
  </si>
  <si>
    <t>3.1.2. Составить график потребления энергоресурсов, с привязкой к графику СМР/ ПНР</t>
  </si>
  <si>
    <t>ДУС (Электрика / КИП / механомонтаж) / устранение замечаний</t>
  </si>
  <si>
    <t xml:space="preserve">4. Внутри ДУС - не было взаимосвязи между службами (электрики, КИП, механомонтаж) при отработке замечаний ОБ. Ответ это не наше </t>
  </si>
  <si>
    <t>4.1. Отсутствие единого информационного окна приема замечаний от ОБ в ДУС</t>
  </si>
  <si>
    <t>4.1.1.Вести учет замечаний ОБ. 
Выстроить процесс взаимодействия внутри ДУС для устранения замечаний ОБ</t>
  </si>
  <si>
    <t>ПНО</t>
  </si>
  <si>
    <t>Оптимизация процесса выбора ПНО организаций</t>
  </si>
  <si>
    <t>1. Низкая квалификация ПНО, не учувствовали в пуске (СНЭМА)</t>
  </si>
  <si>
    <t xml:space="preserve">1.1. Отсутствие системы отбора персонала подрядчика </t>
  </si>
  <si>
    <t xml:space="preserve">1.1.1. Проводить тестирование персонала ПНО. По положительным результатам тестирования проводить собеседования.
Делать акцент не на количество, а на качество сотрудников ПНО.
Формализация образа результата ПНО задолго до ПНР. </t>
  </si>
  <si>
    <t>На этапе составления и подписания контрактов ПНО</t>
  </si>
  <si>
    <t>АСУТП и КИПиА: системы РСУ и ПАЗ</t>
  </si>
  <si>
    <t>2. Положительный опыт ЗСНХ: 
Единый поставщик систем РСУ и ПАЗ + все оборудование для сопряжения РСУ и ПЛК</t>
  </si>
  <si>
    <t>1.1.1. Привлекать единого поставщика систем РСУ и ПАЗ</t>
  </si>
  <si>
    <t>На этапе выбора поставщиков оборудования</t>
  </si>
  <si>
    <t>Сокращение сроков подготовки градирни к чистке
(Исключение трудозатрат на опорожнение чаши градирни)</t>
  </si>
  <si>
    <t>1. Неудовлетворительное техническое  решение - отсутствие дренажа с чаши градирни. 
Отсутствие возможности полного опорожнения чаши</t>
  </si>
  <si>
    <t>1.1. Недостаточная проработка проектных решений без учета требований к обслуживанию и ремонту</t>
  </si>
  <si>
    <t>1.1.1. Предусмотреть решение по полному опорожнению чаши градирни с использованием стационарной системы дренирования</t>
  </si>
  <si>
    <t xml:space="preserve">дренажные системы </t>
  </si>
  <si>
    <t>Сокращение трудозатрат при подготовке оборудования парков в ремонт</t>
  </si>
  <si>
    <t>1. Отсутствие подземной дренажной системы с парков пиробензина и ТСП для дренирования при подготовки оборудования в ремонт. Предусмотрено только в мобильную тару.</t>
  </si>
  <si>
    <t>1.1. Недостаточная проработка технологической схемы на стадии проектирования</t>
  </si>
  <si>
    <t>1.1.1. Не идти по пути удешевления проекта - рассматривать все возможные технологические решения</t>
  </si>
  <si>
    <t>Изотермические хранилища / системы АЭ контроля</t>
  </si>
  <si>
    <t>Повышение качества проектирования  - изотермические хранилища</t>
  </si>
  <si>
    <t xml:space="preserve">1. Отсутствие стационарной системы АЭ контроля на резервуарах изотермических хранилищ.
Увеличение затрат при эксплуатации </t>
  </si>
  <si>
    <t>1.1. Недостаточная проработка проектных решений 
"Погоня" за удешевлением проекта</t>
  </si>
  <si>
    <t>1.1.1. Предусматривать стационарные системы АЭ контроля на резервуарах изотермических хранилищ для фактического контроля состояния оборудования</t>
  </si>
  <si>
    <t>Изотермические хранилища</t>
  </si>
  <si>
    <t>2. Применение резервуаров изотермического хранилища с открытым тиглем.
Отсутствие возможности досыпки перлита</t>
  </si>
  <si>
    <t>2.1. Неоптимальные технические решения</t>
  </si>
  <si>
    <t>2.1.1. При проектировании резервуаров изотермического хранилища использовать технические решения с герметичным внутренним резервуаром</t>
  </si>
  <si>
    <t>коэффициент выхода / переработка сырья</t>
  </si>
  <si>
    <t>Обеспечение корректного планирования переработки сырья</t>
  </si>
  <si>
    <t>1. Отсутствие коэффициентов выхода продуктов на разных составах сырья.  
Невозможность точного планирования переработки сырья</t>
  </si>
  <si>
    <t>1.1.1. В контракте предусмотреть несколько вариантов коэффициентов выхода продуктов при различных составах, нагрузках и температурах</t>
  </si>
  <si>
    <t xml:space="preserve">На этапе составления и подписания ЕР-контрактов </t>
  </si>
  <si>
    <t>Приоритет / Подземные сети</t>
  </si>
  <si>
    <t>Обеспечение водоотведения с площадки строительства</t>
  </si>
  <si>
    <t>1. Неготовность подземных коммуникаций до ПНР. 
Неработоспособность ливневой канализации и системы пожарного водоснабжения к моменту пуска</t>
  </si>
  <si>
    <t>1.1. Некорректное планирование работ 
Отсутствие приоритизации работ</t>
  </si>
  <si>
    <t>1.1.1. Разработка сквозного графика производства работ</t>
  </si>
  <si>
    <t xml:space="preserve">Повышение качества проектирования </t>
  </si>
  <si>
    <t xml:space="preserve">1. Неработоспособность турбин, повышенная температура подшипников. (пример Р -1202)
Применение паровых турбин без принудительной системы смазки. </t>
  </si>
  <si>
    <t xml:space="preserve">1.1. Неправильный подбор оборудования </t>
  </si>
  <si>
    <t>1.1.1. Вносить корректные исходные данные в опросные листы (проводить дополнительную проверку / сверку данных до момента заказа оборудования)</t>
  </si>
  <si>
    <t>уточнить</t>
  </si>
  <si>
    <t>1.1.2. В обоснованных случаях предусматривать принудительную систему смазки</t>
  </si>
  <si>
    <t>на этапе подбора оборудования</t>
  </si>
  <si>
    <t>ИПК 
(арматура пара и воды)</t>
  </si>
  <si>
    <t>2. Пропуск через предохранительные клапаны на арматурах пара и воды ВД.
Обледенение, обрушение льда</t>
  </si>
  <si>
    <t xml:space="preserve">2.1. Неправильный подбор оборудования </t>
  </si>
  <si>
    <t xml:space="preserve">1.1.1. Применять арматуру без предохранительных клапанов на сальниковой камере </t>
  </si>
  <si>
    <t>Факельная система</t>
  </si>
  <si>
    <t>3. Отсутствует система обеспечения бездымного горение факела 7216</t>
  </si>
  <si>
    <t>3.1.1. Применять технические решения, обеспечивающие бездымное горение факела</t>
  </si>
  <si>
    <t>клапан впрыска КПВ на печи / байпас</t>
  </si>
  <si>
    <t>4. Отсутствие возможности ремонта клапана без остановки оборудования
Пример: отсутствие байпасов на клапанах впрыска КПВ на печи</t>
  </si>
  <si>
    <t>4.1.1. Предусматривать байпасы регулирующих клапанов</t>
  </si>
  <si>
    <t>пенотушение / энергопост / дозирование пенообразователя</t>
  </si>
  <si>
    <t>5. Отсутствие требований в проекте, подробных спецификаций на оборудование/тех. решения в зоне ответственности заказчика. 
Например: пенотушение на парках, оборудование энергопостов, дозирование пенообразователя, быстросъемные соединения и т.п. Привлечение дополнительно проектных организаций к доработке проекта.</t>
  </si>
  <si>
    <t>5.1. Отсутствие проектных решений</t>
  </si>
  <si>
    <t xml:space="preserve">5.1.1. Включать в проект полный объем работ и технических решений. 
</t>
  </si>
  <si>
    <t xml:space="preserve">На этапе составления и подписания ЕР-контрактов / </t>
  </si>
  <si>
    <t>5.1.2.При выделении частей проекта своевременно определять проектную организацию</t>
  </si>
  <si>
    <t>Факельная система / технологическая схема</t>
  </si>
  <si>
    <t>6. Потери товарной продукции на факел.
Отсутствие сдувок инертов от кипетильников С4310, 4110, ЭХЦ, ПХЦ на всас компрессора пирогаза</t>
  </si>
  <si>
    <t>6.1. Недостаточная проработка проектных решений</t>
  </si>
  <si>
    <t>6.1.1. Предусматривать заведение сдувок инертов в технологическую систему</t>
  </si>
  <si>
    <t>Ремонт оборудования / теплообменник</t>
  </si>
  <si>
    <t>7. Отсутствие возможности отключения теплообменников 4601, 5520 для ремонта</t>
  </si>
  <si>
    <t>7.1. Недостаточная проработка проектных решений</t>
  </si>
  <si>
    <t>7.1.1. Предусматривать возможность отключения теплообменников без останова производства</t>
  </si>
  <si>
    <t>Насосное оборудование / ПАЗ</t>
  </si>
  <si>
    <t>8. Невозможность проведения проверки работоспособности ПАЗ насосного оборудования до пуска на рабочей среде</t>
  </si>
  <si>
    <t>8.1. Недостаточная проработка проектных решений
Отсутствие тестового режима для двигателей низкого напряжения для проверки ПАЗ</t>
  </si>
  <si>
    <t>8.1.1. Предусмотреть тестовый режим  для двигателей низкого напряжения для проверки ПАЗ</t>
  </si>
  <si>
    <t>Электрооборудование: электродвигатели на АРМ</t>
  </si>
  <si>
    <t xml:space="preserve">9. Перегрузка, внеплановая остановка оборудования из-за превышения токовой нагрузки эл.двигателей </t>
  </si>
  <si>
    <t>9.1. Недостаточная проработка проектных решений</t>
  </si>
  <si>
    <t>9.1.1. Предусмотреть вывод показаний токовой нагрузки электродвигателей на АРМ</t>
  </si>
  <si>
    <t>Насосы / линии дегазации</t>
  </si>
  <si>
    <t>10. Невозможность заполнения насосов рабочей жидкостью</t>
  </si>
  <si>
    <t>10.1. Недостаточная проработка проектных решений</t>
  </si>
  <si>
    <t>10.1.1. Предусмотреть линии дегазации насосного оборудования</t>
  </si>
  <si>
    <t>ДМДС</t>
  </si>
  <si>
    <t>11. Схема подачи ДМДС не предусматривает вариативности по применению различных видов тары, контейнеров/танков</t>
  </si>
  <si>
    <t xml:space="preserve">1.1.1. Предусмотреть различную вариативность используемой тары при поставке реагентов </t>
  </si>
  <si>
    <t xml:space="preserve"> - Недостаточный объём ёмкости ДМДС</t>
  </si>
  <si>
    <t>1.1.2. Предусматривать объем емкостей с учетом запаса для случаев сбоев в поставке реагентов и для сокращения трудозатрат на закачку реагентов</t>
  </si>
  <si>
    <t>Насосы</t>
  </si>
  <si>
    <t>12. Отсутствие самозапуска насосов при кратковременной просадке напряжения</t>
  </si>
  <si>
    <t>12.1. Недостаточная проработка проектных решений</t>
  </si>
  <si>
    <t>12.1.1. Предусмотреть самозапуск насосов на позициях, останов которых влияет на технологический режим производства</t>
  </si>
  <si>
    <t>13. Остановы оборудования при ложных срабатываниях ПАЗ (применение схемы 1 из 1 / 1 из 2-х)</t>
  </si>
  <si>
    <t>13.1. Недостаточная проработка проектных решений</t>
  </si>
  <si>
    <t>13.1.1. Применять схему сработки ПАЗ 2 из 3-х</t>
  </si>
  <si>
    <t>Распределительные щиты  бесперебойного питания постоянного тока</t>
  </si>
  <si>
    <t>14. Низкая надёжность распределительных щитов источников бесперебойного питания постоянного тока, исключить применение  стабилизатора напряжения  DC/DС, предусмотреть резервирование секции шин распределения питания</t>
  </si>
  <si>
    <t>14.1. Недостаточная проработка проектных решений</t>
  </si>
  <si>
    <t>14.1.1. учесть при проектировании и выборе оборудования</t>
  </si>
  <si>
    <t>АСУТП и КИПиА 
(импульсные линии)</t>
  </si>
  <si>
    <t>15. Очень длинные импульсные линии от анализаторных шелтеров (более 20 м) Длинные линии приводят к задержкам показаний аналитических приборов. 
Внеплановые остановы производства</t>
  </si>
  <si>
    <t>15.1. Недостаточная проработка проектных решений
Неудовлетворительная трассировка импульсных линий 
Попытка удешевления проекта</t>
  </si>
  <si>
    <t xml:space="preserve">15.1.1. Рассматривать трассировку импульсных линий и расположение приборов на 3D модели </t>
  </si>
  <si>
    <t>15.2. Недостаточный контроль со стороны Заказчика (ДУС / ППНР) за монтажом импульсных линий</t>
  </si>
  <si>
    <t>15.1.2. Контроль за качеством монтажа на этапе СМР</t>
  </si>
  <si>
    <t>АСУТП и КИПиА 
(блокировки)</t>
  </si>
  <si>
    <t>16. Отсутствие деблокировочных ключей для блокировок 1оо1, 1оо2, 2оо2
 - Отсутствие возможности отключения блокировок - ограничение в  блокировку на узел, нет возможности отключить блокировки 2оо3 без форсирования</t>
  </si>
  <si>
    <t>16.1. Недостаточная проработка проектных решений</t>
  </si>
  <si>
    <t xml:space="preserve">16.1.1. Предусматривать деблокирующий ключ по каждому датчику </t>
  </si>
  <si>
    <t>16.1.2. Предусмотреть возможность отключения блокировки ключами MOS по отдельной секции, а не по всему производству</t>
  </si>
  <si>
    <t>17. Риск разрушения факельной системы.
Отсутствие избыточного давления в факельной системе (отсутствие гидрозатвора в сепараторе на факельном стволе)</t>
  </si>
  <si>
    <t>17.1. Потребность в удешевление проекта</t>
  </si>
  <si>
    <t>17.1.1. Не идти в угоду удешевления проекта. Руководствоваться проверенными и надежными техническими решениями</t>
  </si>
  <si>
    <t>18. Отсутствие обратной связи положения регулирующих клапанов 
Пример: Антипомпажные клапаны компрессоров.</t>
  </si>
  <si>
    <t>18.1. Недостаточная проработка проектных решений</t>
  </si>
  <si>
    <t>18.1.1. Предусмотреть в проекте обратной связи положения регулирующих клапанов</t>
  </si>
  <si>
    <t>Динамическое оборудование / обвязка / датчики перепада / токовой нагрузки / датчики заполнения</t>
  </si>
  <si>
    <t>19. Схемы обвязки динамического оборудования не позволяли в полной мере контролировать работу и проводить корректную настройку (датчики перепада, токовой нагрузки, датчики заполнения и т.п)</t>
  </si>
  <si>
    <t xml:space="preserve">19.1. Недостаточная проработка проектных решений </t>
  </si>
  <si>
    <t xml:space="preserve">19.1.1. Учесть необходимое количество датчиков перепада, токовой нагрузки, датчиков заполнения и т.п для обеспечения безопасного пуска и мониторинга работы динамического оборудования </t>
  </si>
  <si>
    <t>на этапе разработки ПД</t>
  </si>
  <si>
    <t>АСУТП и КИПиА: АРМ</t>
  </si>
  <si>
    <t>20. Отсутствие контроля на АРМ температуры картеров насосов</t>
  </si>
  <si>
    <t>20.1. недостаточная проработка проектных решений</t>
  </si>
  <si>
    <t>20.1.1. Предусмотреть контроль на АРМ температуры картеров насосов</t>
  </si>
  <si>
    <t>Системы обогрева полов (теплоспутники)</t>
  </si>
  <si>
    <t>Обеспечение эффективной работы систем обогрева</t>
  </si>
  <si>
    <t>1.1.1. При проектировании применять системы обогрева с использованием этиленгликоля</t>
  </si>
  <si>
    <t>Резервные печи</t>
  </si>
  <si>
    <t>Здания аппаратных / Фальшпол</t>
  </si>
  <si>
    <t xml:space="preserve">Применение оптимальных технических решений по зданиям аппаратных </t>
  </si>
  <si>
    <t>1. Положительная практика ЗСНХ: 
1. Ускорение монтажа при наличие высокого фальшпола в аппаратных (RIB)</t>
  </si>
  <si>
    <t xml:space="preserve">1.1. Применять высокий фальшпол в аппаратных (RIB) </t>
  </si>
  <si>
    <t>АСУТП и КИПиА: 
система анализаторов</t>
  </si>
  <si>
    <t xml:space="preserve">Сокращение трудозатрат и ресурсов </t>
  </si>
  <si>
    <t>1. В анализаторных шельтерах отсутствует подвод водорода и азота с производства. Это приводит к дополнительным затратам во время эксплуатации 
- Газоносители (баллоны) хранятся сейчас в холодном помещении, как следствие - утечки. Замена баллонов раз в неделю - высокие затраты.</t>
  </si>
  <si>
    <t xml:space="preserve">1.1.1. Запроектировать в анализаторные шельтера  подвод водорода и азота с производства. </t>
  </si>
  <si>
    <t>1.1.2. При невыполнении п.1.1.1. - установить баллоны с газом носителем в обогреваемое помещение</t>
  </si>
  <si>
    <t xml:space="preserve"> - Забивка линий возврата пробы с анализаторов шелтеров </t>
  </si>
  <si>
    <t>Обеспечение корректной работы средств измерений</t>
  </si>
  <si>
    <t>1. Некорректное измерение расходов при использовании приборов на разных диапазонах измерений на одном СУ</t>
  </si>
  <si>
    <t xml:space="preserve">3. Комплектация эксплуатационного персонала </t>
  </si>
  <si>
    <t>3.1.1. Привлекать эксплуатационный персонал в проведение ПНР, для отбора в эксплуатацию лучших кандидатов.</t>
  </si>
  <si>
    <t>3.1.1. При комплектации эксплуатационного персонала приоритетно рассматривать персонал ПНР</t>
  </si>
  <si>
    <t>Подбор / Трудоустройство / Экспаты</t>
  </si>
  <si>
    <t>4. Низкая степень полезности привлекаемых  помощников (индусов, иранцев)</t>
  </si>
  <si>
    <t>4.1. Отсутствие налаженного процесса по поиску / подбору экспатов</t>
  </si>
  <si>
    <t>4.1.1.  Проработать стратегию подбора, поиска экспатов</t>
  </si>
  <si>
    <t>3. Отсутствие унификации оборудования (Разные типы ЗРА, насосного оборудования, контроллеров и др.)</t>
  </si>
  <si>
    <t>3.1. Недостаточная проработка проектных решений 
проектирование разными отделами проектной организации (НИПИ)</t>
  </si>
  <si>
    <t>3.1.1. Выверка проектных решений, разработанных разными отделами проектной организации, субподрядчиками по проектированию</t>
  </si>
  <si>
    <t>На этапе проверки РД / разработки ОЛ</t>
  </si>
  <si>
    <t>Системы управления (унификация)</t>
  </si>
  <si>
    <t>4. Отсутствие унификации по поставляемому оборудованию 
Различные вендоры на вспомогательных системах, системах защиты динамического оборудования, F&amp;G. 
Что влечет за собой дополнительные затраты на обучение персонала и ЗИП</t>
  </si>
  <si>
    <t>4.1. Потребность в удешевлении проекта</t>
  </si>
  <si>
    <t xml:space="preserve">4.1.1. Выбирать единого поставщика на крупные системы управления </t>
  </si>
  <si>
    <t>7. Отсутствие доступа к пробоотборному узлу 27 шт., выполнение отбора проб невозможно (пробоотборные краны опущены в пробоотборную ванночку), отсутствуют крепления подводящих пробоотборных трубок, требуется доработка пробоотборного узла</t>
  </si>
  <si>
    <t>7.1.1. Создание 3D модели производства с последующим анализом полноты и корректности проектных решений</t>
  </si>
  <si>
    <t xml:space="preserve">8. Отсутствие возможности эксплуатации датчиков загазованности без привлечения альпинистов. Датчики запроектированы  на большой высоте. </t>
  </si>
  <si>
    <t>8.1.1. При проектировании систем загазованности датчики располагать на доступной для обслуживания высоте, либо предусматривать возможность их опуска/снятия при помощи подъемных механизмов</t>
  </si>
  <si>
    <t>Общее / доступ к оборудованию</t>
  </si>
  <si>
    <t>9. Трудности эксплуатации оборудования. 
Оборудование расположено близко друг к другу
Пример: отсутствие возможности нормального демонтажа шнеков экструдера (необходимость выполнения дополнительных операций по демонтажу близко расположенного соседнего оборудования)</t>
  </si>
  <si>
    <t>9.1. недостаточная проработка проектных решений</t>
  </si>
  <si>
    <t xml:space="preserve">9.1.1. Располагать оборудование на достаточном расстоянии друг от друга для его нормальной эксплуатации </t>
  </si>
  <si>
    <t>Безопасность / СМР</t>
  </si>
  <si>
    <t>Полевое проектирование / кабельные лотки</t>
  </si>
  <si>
    <t>10. Незнание и не соблюдение проектных спецификаций СМР организациями (кабельные лотки монтируют как удобно, перекрывая доступ к оборудованию. Не знают и не соблюдают проектных спецификаций.</t>
  </si>
  <si>
    <t xml:space="preserve">10.1. Отсутствие контроля за согласованием технических решений со стороны Заказчика (ДУС) </t>
  </si>
  <si>
    <t xml:space="preserve">10.1.1. Включить в ЕР - контракт объем работ по детальному проектированию кабельных трасс, импульсных линий </t>
  </si>
  <si>
    <t>10.1.2. Технические решения в рамках полевого проектирования согласовывать с ОБ</t>
  </si>
  <si>
    <t>10.1.3. На этапе выполнения СМР (работы в объеме полевого проектирования) обязательно присутствие ответственных специалистов ДУС</t>
  </si>
  <si>
    <t>Общее (сопровождение)</t>
  </si>
  <si>
    <t>2. Отсутствие сопровождения поставщиком / разработчиком технологии после пуска оборудования</t>
  </si>
  <si>
    <t>2.1. Недостаточная проработка контракта</t>
  </si>
  <si>
    <t>2.1.1. При составлении контракта учитывать необходимость сопровождения работ поставщиком в период гарантийного пробега оборудования</t>
  </si>
  <si>
    <t>На этапе составления и подписания контрактов на поставку оборудования</t>
  </si>
  <si>
    <t>7. Отсутствие сверки смежных, внутренних и внешних интерфейсов между производствами / проектами
Пример: вода на выходе от установки по одному проекту не совпадает по качеству с требованиями потребителя; несоответствие отметок при соединении проектов.</t>
  </si>
  <si>
    <t>7.1.1. Обеспечить проверку смежных интейфесов на этапе проектирования</t>
  </si>
  <si>
    <t>Интерфейсы / Документация: Рабочая</t>
  </si>
  <si>
    <t>7.1.2. Согласование интерфейсов с эксплуатационным персоналом</t>
  </si>
  <si>
    <t>Контрагенты (Лицензиары)</t>
  </si>
  <si>
    <t>Связь между лицензиарами</t>
  </si>
  <si>
    <t>8. Схема вывода этилена на ПЭ не состыкована и не проработана связь между лицензиарами. 
Пр: Не учтено влияние  одного производства на другое при возникновении нештатных ситуаций</t>
  </si>
  <si>
    <t xml:space="preserve">8.1. Отсутствие налаженной системы верификации данных </t>
  </si>
  <si>
    <t xml:space="preserve">8.1.1. Разработка общих схем сырья, продукции, вспомогательных ресурсов и проведение риск-сессий / HAZOP </t>
  </si>
  <si>
    <t>Службы Заказчика / Контрагенты 
(Подрядчики по проектированию / ЕР-подрядчики / субподрядчики)</t>
  </si>
  <si>
    <t>Общее 
(интерфейсы / Документация: Проектная / Рабочая (трубопроводы)</t>
  </si>
  <si>
    <t>9. Несовпадение осей, отметок трубопроводов на стыке проектов. Решение принято " по месту" - пришлось врезать фланцы</t>
  </si>
  <si>
    <t>9.1. Нестыковка проектов между собой.</t>
  </si>
  <si>
    <t xml:space="preserve">9.1.1. Выполнять проверку стыковки трубопроводов между проектами </t>
  </si>
  <si>
    <t>Общее / Комплектные установки</t>
  </si>
  <si>
    <t>2. Поставка некачественного оборудования</t>
  </si>
  <si>
    <t>2.1. Отсутствие проверки работоспособности комплектных установок на этапе принятия решения о выборе поставщика / при приемке.</t>
  </si>
  <si>
    <t xml:space="preserve">2.1.1. К конкурсной процедуре по выбору поставщиков комплектных установок (внутреннего устройства) привлекать ОБ (эксплуатацию) </t>
  </si>
  <si>
    <t>ДМТОиЛ / ФОП / ОБ</t>
  </si>
  <si>
    <t>2.1.2. При определении подрядчика посмотреть опыт реализации других подобных проектов. 
Проконтролировать достаточность компетенций при выборе Подрядчика по ВОС/УВСС/КОС/УГП</t>
  </si>
  <si>
    <t>5.1. Недостаточность проработки договора поставки</t>
  </si>
  <si>
    <t>4.1.3. При заключении договорных отношений с EP/EPC - Подрядчиком по ВОС предусмотреть ответственность Подрядчика (гарантийный платеж не менее 30%) за работоспособность выбранного реагента  после достижения проектных показателей</t>
  </si>
  <si>
    <t>На этапе составления и подписания ЕР/EPC контракта</t>
  </si>
  <si>
    <t>7. Проектная мощность установки КОС не позволяет принимать дополнительные сдувки с градирен</t>
  </si>
  <si>
    <t>7.1. Недостаточная проработка проектных решений
При выборе технических решений не учитывался запас производительности технологического оборудования</t>
  </si>
  <si>
    <t xml:space="preserve">7.1.1. При проектировании предусматривать запас мощности не менее 15% от требуемой производительности </t>
  </si>
  <si>
    <t>2. Запыленность рабочей зоны при растаривании реагентов, ручной труд
(Технологической схемой 8201 было предусмотрено растаривание реагентов при помощи электрической тали и ножевого растаривателя.)</t>
  </si>
  <si>
    <t>Автоматизация процессов растаривания реагентов</t>
  </si>
  <si>
    <t>Анализ возможности использования другой технологии дозирования / применения жидких реагентов.</t>
  </si>
  <si>
    <t>1.1.6. Обеспечить проверку 100% количества стыков ответственных трубопроводов</t>
  </si>
  <si>
    <t>2.2. Некачественное выполнение СМР</t>
  </si>
  <si>
    <t>2.2.1. Приводить испытания на герметичность рабочим давлением (0,4 Мпа) - необходимо рабочим.</t>
  </si>
  <si>
    <t>во время проведения испытаний на герметичность</t>
  </si>
  <si>
    <t>3.1.3. Перед монтажом фланцевых соединений от диаметра 20 дюймов проверять плоскостность уплотняющих поверхностей</t>
  </si>
  <si>
    <t xml:space="preserve">3.1.4. Проверку  соосности фланцев выполнять на этапе СМР </t>
  </si>
  <si>
    <t>Технологические трубопроводы / сварные стыки</t>
  </si>
  <si>
    <t>5. Некачественный монтаж сварных стыков трубопроводов пара</t>
  </si>
  <si>
    <t>5.1. Недостаточность контроля, выбор некомпетентного подрядчика</t>
  </si>
  <si>
    <t>5.1.1. Обеспечить дополнительный контроль монтажа трубопровода службой тех. надзора ОБ, ОГМ</t>
  </si>
  <si>
    <t>Технологические трубопроводы /  опрессовка приборов и обвязка КИПиА</t>
  </si>
  <si>
    <t>6. Отсутствие опрессовки приборов и обвязки КИПиА (при пуске произошла разгерметизация обжимных соединений SWAGELOK, приведшая к ПОП) - некачественный монтаж</t>
  </si>
  <si>
    <t>6.1. Некачественный СМР 
Недостаточный контроль со стороны Заказчика (ДУС)</t>
  </si>
  <si>
    <t xml:space="preserve">6.1.1. Закрепить персональную ответственность за качественный монтаж (герметичность) за сотрудником ДУС. 
</t>
  </si>
  <si>
    <t>6.2. Некачественный ППНР
Недостаточный контроль со стороны Заказчика (ППНР)</t>
  </si>
  <si>
    <t>6.1.2. При проведении контурного тестирования проводить формирование сигнала давлением</t>
  </si>
  <si>
    <t xml:space="preserve">постоянно при ППНР  </t>
  </si>
  <si>
    <t>7. Положительный опыт ЗСНХ:
Применение течеискателей для обнаружения пропусков/утечек углеводородов</t>
  </si>
  <si>
    <t>7.1.1. Применять течеискатели для обнаружения пропусков/утечек углеводородов</t>
  </si>
  <si>
    <t>Постоянно после приема сред</t>
  </si>
  <si>
    <t>Общее (выполнение контрактных обязательств)</t>
  </si>
  <si>
    <t>На этапе подготовки / выбора контрактной стратегии</t>
  </si>
  <si>
    <t xml:space="preserve">6. Невыполнение подрядчиком полного комплекса работ, согласно контракта 
</t>
  </si>
  <si>
    <t>6.1.2. Учесть опыт ЗСНХ по "мировым соглашениям" при условии невыполнения работ.</t>
  </si>
  <si>
    <t>6.1.1. Подготовить анализ "проигранных" дел. Учесть опыт ЗСНХ по судебным разбирательствам.</t>
  </si>
  <si>
    <t>6.1. Недостаточная проработка контракта
Возможность уйти от ответственности без финансовых рисков</t>
  </si>
  <si>
    <t xml:space="preserve">3. Задержки сроков реализации проекта из-за изменения конфигурации проекта (установки) на этапе СМР/ПНР (увеличение объема работ).
Пример - эстакада налива ТСП; 
</t>
  </si>
  <si>
    <t>3.1. На этапе проектирования не учтен риск возникновения непроектных объемов продукта</t>
  </si>
  <si>
    <t>3.1.1. При проектировании учитывать возможности возникновения нештатных режимов.</t>
  </si>
  <si>
    <t>3.2. Не в полной мере проработаны альтернативные решения по использованию ресурса</t>
  </si>
  <si>
    <t>3.2.1. Рассматривать вариант использования / продажи ресурса, помимо утилизации.</t>
  </si>
  <si>
    <t>Общее (Документация: Исполнительная / Сопроводительная  (паспорта)</t>
  </si>
  <si>
    <t>11. Задержка регистрации ППК из-за отсутствия полного комплекта разрешительной документации</t>
  </si>
  <si>
    <t>11.1. Отсутствие документации на ППК комплектных установок и утеря документации в процессах СМР/ПНР</t>
  </si>
  <si>
    <t>11.1.1. Организовать контроль передачи документации. Сдавать документацию после отметки ПНР о соответствии комплектности документации.</t>
  </si>
  <si>
    <t>жалюзи / градирня</t>
  </si>
  <si>
    <t xml:space="preserve"> - Обледенение жалюзи</t>
  </si>
  <si>
    <t>1.1.3. Предусмотреть возможность реверса вентиляторов</t>
  </si>
  <si>
    <t>1.1.4. Предусмотреть возможность обогрева поверхностей, подверженных обледенению</t>
  </si>
  <si>
    <t>1.1.5. Предусмотреть водоотбойные козырьки, достаточные для исключения разбрызгивания воды</t>
  </si>
  <si>
    <t xml:space="preserve"> - Невозможность внутреннего обслуживания градирни</t>
  </si>
  <si>
    <t>1.1.6. Отодвинуть жалюзи от металлоконструкций градирни на расстояние около 1м для возможности обслуживания с внутренней стороны</t>
  </si>
  <si>
    <t>3. Разрушение и Унос шумогасителя с градирни в коллектор прямой пром.воды</t>
  </si>
  <si>
    <t>3.1. Недостаточная проработка проектных решений
Неправильный подбор оборудования</t>
  </si>
  <si>
    <t>3.1.1. Применять конструкцию градирни с учетом климатических условий, исключающую обледенение</t>
  </si>
  <si>
    <t>2. Отсутствие возможности проведения текущего ремонта оборудования (оборудование должно пройти 4-х летнюю эксплуатацию).</t>
  </si>
  <si>
    <t>2.1. Недостаточная проработка проектных решений
Неверно подобрано оборудование</t>
  </si>
  <si>
    <t>2.1.1. Обязательное согласование опросных листов, готового оборудования с ОБ</t>
  </si>
  <si>
    <t>На стадии согласования опросных листов</t>
  </si>
  <si>
    <t>2.2.1. На стадии проектирования учесть межремонтный интервал при дальнейшей эксплуатации</t>
  </si>
  <si>
    <t>Ремонт и замена / трубопроводы</t>
  </si>
  <si>
    <t>3.1.1. Укладка плитки над трубопроводами способствует оперативному проведению ремонтных работ.</t>
  </si>
  <si>
    <t>Ремонтные работы</t>
  </si>
  <si>
    <t xml:space="preserve">4. Положительный опыт ЗСНХ: 
На период ПНР был привлечен наладчик Силур с развёртыванием своего производства по изготовлению прокладок на площадке </t>
  </si>
  <si>
    <t>4.1.1. Привлекать специализированные организаций для стабилизации проведения процесса ПНР (поддержки процесса), при возникновении нештатных ситуаций</t>
  </si>
  <si>
    <t>к началу ПНР</t>
  </si>
  <si>
    <t>ремонтное производство</t>
  </si>
  <si>
    <t>5. Неготовность ресурсной базы ремонтного производства к объемам работ на новом крупном объекте.</t>
  </si>
  <si>
    <t>5.1. Недееспособность ремонтного производства в период начала эксплуатации ЗСНХ</t>
  </si>
  <si>
    <t xml:space="preserve">5.1.1. Заблаговременная выработка ремонтной стратегии </t>
  </si>
  <si>
    <t>ФЭП</t>
  </si>
  <si>
    <t>за 4 года до пуска</t>
  </si>
  <si>
    <t xml:space="preserve">5.1.2. Формирование ремонтной базы и комплектации персонала </t>
  </si>
  <si>
    <t>за 2 года до пуска</t>
  </si>
  <si>
    <t>6.1.1. Выбор спец.организаций, заключение договоров подряда на выполнение работ</t>
  </si>
  <si>
    <t>до начала ПНР / На этапе заключения и подписания договоров подряда</t>
  </si>
  <si>
    <t>15. Пары от сточных вод в зимний период не отводятся в достаточном количестве штатной вентиляцией</t>
  </si>
  <si>
    <t>15.1. Недостаточная проработка проектных решений 
При проектировании не учтен режим работы в зимний период</t>
  </si>
  <si>
    <t>15.1.1. При проектировании учитывать количество испарения в разное время года</t>
  </si>
  <si>
    <t>16. Некорректная работа систем кондиционирования подстанций. Системы кондиционирования подстанций включаются только при температуре +15 град.</t>
  </si>
  <si>
    <t>16.1.1. Детальная проработка технических решений на этапе проектирования</t>
  </si>
  <si>
    <t>2. Избыток МК (под прокладку кабелей) на установке парк бутена / ВОС / парк гексена</t>
  </si>
  <si>
    <t>2.1. Отсутствие выверки между связанными  интерфейсами после выпуска новых ревизий</t>
  </si>
  <si>
    <t xml:space="preserve">2.1.1. При проектировании МК проектному институту выполнять выверку ПД и РД в части разделов КИП/Энергетика и МК </t>
  </si>
  <si>
    <t xml:space="preserve">3. Укладка кабелей разного назначения (КИП и Силовые) в один лоток на УВСС </t>
  </si>
  <si>
    <t>3.1. Недостаточный контроль со стороны Заказчика за выполнением СМР</t>
  </si>
  <si>
    <t>3.1.1. Обеспечить контроль со стороны Заказчика (ДУС) за прокладкой кабельной продукции в соответствии с проектом</t>
  </si>
  <si>
    <t>4. Некорректное расположение кабельных лотков, невозможность эксплуатации оборудования (полевое проектирование / монтаж по месту)</t>
  </si>
  <si>
    <t>4.1. Отстутствие решений по прокладке лотков в РД</t>
  </si>
  <si>
    <t>4.1.1. Обеспечить контроль монтажа кабельных лотков на этапе СМР со стороны ОБ и ОТ и ПБ</t>
  </si>
  <si>
    <t xml:space="preserve">ОБ / ДУС / ОТ и ПБ / </t>
  </si>
  <si>
    <t xml:space="preserve">11. Неработоспособные линии электрообогрева - не смонтированы силовые кабели </t>
  </si>
  <si>
    <t>11.1. Недостаточная проработка проектных решений</t>
  </si>
  <si>
    <t>11.1.1.В случае разработки частей проектов (Энергетика/ КИП / МК) разными исполнителями проводить выверку технологической по подсистеме</t>
  </si>
  <si>
    <t xml:space="preserve">12. Не смонтирован электрообогрев с крыш в дождевых сливах. Отсутствие предусмотренных  проектом решений </t>
  </si>
  <si>
    <t>12.1.1. Предусмотреть электрообогрев с крыш в дождевых сливах</t>
  </si>
  <si>
    <t xml:space="preserve">На этапе проверки ПД </t>
  </si>
  <si>
    <t>13. Скин-эффект - работает, но не греет (неверное проектное решение по способу монтажа скин-эффекта)</t>
  </si>
  <si>
    <t>13.1. Некачественный СМР</t>
  </si>
  <si>
    <t>13.1.1. Осуществлять контроль за монтажом обогрева: 
по кейсу: Оболочку греющего кабеля монтировать под трубопроводом</t>
  </si>
  <si>
    <t>Постоянно при СМР / На этапе приемки выполненных работ</t>
  </si>
  <si>
    <t xml:space="preserve">14. Отсутствует обогрев отборов на участке от трубы до вентиля. 
</t>
  </si>
  <si>
    <t>14.1.1. Предусмотреть в проекте наличие обогрева на участке от трубопровода до вентиля</t>
  </si>
  <si>
    <t>на этапе разработки РД</t>
  </si>
  <si>
    <t xml:space="preserve">12. Неправильное хранение оборудования.
Пример: установка Электродеионизации УГП - замерзанием катиобменной смолы, забивка мембран </t>
  </si>
  <si>
    <t xml:space="preserve">1.1. Отсутствие контроля за условиями хранения </t>
  </si>
  <si>
    <t xml:space="preserve">1.1.1. Обеспечить условия хранения и контроль в соответствии с требованиями инструкций </t>
  </si>
  <si>
    <t xml:space="preserve">Постоянно при хранении </t>
  </si>
  <si>
    <t>13. ПНР. Некачественное хранение оборудования 
Пример: Ржавчина на шнеке Экструдеров; Вода в компрессорах; неработоспособные роторные питатели (смазка не соответствует пневматическим требованиям); утеряны фильтры и прочее</t>
  </si>
  <si>
    <t>13.1. Некорректное хранение на площадке 
Несоблюдение требований по хранению инструкций оборудования</t>
  </si>
  <si>
    <t>Закупка / Поставка / СМР / ПНР</t>
  </si>
  <si>
    <t>13.1.1. Изучить инструкции на оборудования, требования по транспортировке и хранению</t>
  </si>
  <si>
    <t>13.1.2. В контрактах с СМР подрядчиками предусмотреть ответственность за несоблюдение условий хранения оборудования в соответствии с инструкциями</t>
  </si>
  <si>
    <t>На этапе составления и подписания Договоров подряда</t>
  </si>
  <si>
    <t xml:space="preserve">Транспортировка </t>
  </si>
  <si>
    <t>14. Неработоспособные детекторы</t>
  </si>
  <si>
    <t>14.1. Повреждения при транспортировке</t>
  </si>
  <si>
    <t>14.1.1. Перед отправкой хроматографов снять детекторы и упаковать отдельно</t>
  </si>
  <si>
    <t>перед транспортировкой</t>
  </si>
  <si>
    <t>Герметичные насосы</t>
  </si>
  <si>
    <t xml:space="preserve">15. Выход из строя герметичных насосов (пример 21-Р-5720). </t>
  </si>
  <si>
    <t>15.1. Пуск и эксплуатация с нарушением паспортных  характеристик насоса</t>
  </si>
  <si>
    <t>15.1.1. Проведение двойных риск-сессий перед пуском динамического оборудования; 
СОП</t>
  </si>
  <si>
    <t xml:space="preserve">Перед первым пуском </t>
  </si>
  <si>
    <t>Компрессоры 
(маслонасосы и валоповороты)</t>
  </si>
  <si>
    <t>16. Нет принудительного (прямого) включения аварийных маслонасосов и валоповоротов на основных компрессорах</t>
  </si>
  <si>
    <t>16.1.1. Включить в объем проектирования принудительное (прямого) включение аварийных маслонасосов и валоповоротов на основных компрессорах</t>
  </si>
  <si>
    <t>насосы Sulzer  / строповка / Документация: Сопроводительная</t>
  </si>
  <si>
    <t>17. Система строповки насосов Sulzer некорректна. Влияет на исправность насосов</t>
  </si>
  <si>
    <t>17.1. Ошибки в технической документации</t>
  </si>
  <si>
    <t>17.1.1. Выявление ошибок в документации на этапе проведения инспекций оборудования - рассматривать техническую документацию вендора</t>
  </si>
  <si>
    <t>На этапе проведения инспекций оборудования на заводе-изготовителе</t>
  </si>
  <si>
    <t>насосы с двойными торцевыми уплотнениями</t>
  </si>
  <si>
    <t>18. Применение насосов с двойными торцевыми уплотнениями - применение несовременных / более опасных решений</t>
  </si>
  <si>
    <t>18.1.1. Максимальное применение герметичных насосов (обязательно для сжиженных газов)</t>
  </si>
  <si>
    <t>Здания и сооружения / Конструкции: Фундаменты</t>
  </si>
  <si>
    <t>19. Станины насосных агрегатов не обеспечивали необходимую жесткость. Вибрация насосов</t>
  </si>
  <si>
    <t>19.1. недостаточная проработка проектных решений</t>
  </si>
  <si>
    <t xml:space="preserve">19.1.1. Провести дополнительный расчет - проверку конструктива фундамента и усилий, возникающих при работе насоса. </t>
  </si>
  <si>
    <t>На этапе разработки РД / ПД</t>
  </si>
  <si>
    <t>СМР / ППНР / Контроль</t>
  </si>
  <si>
    <t>Технологические трубопроводы / очистка</t>
  </si>
  <si>
    <t xml:space="preserve">2. Наличие металлических включений в готовой продукции </t>
  </si>
  <si>
    <t>2.1. Недостаточная очистка трубопроводов</t>
  </si>
  <si>
    <t>2.1.1. Проработать возможность установки магнитных сепараторов</t>
  </si>
  <si>
    <t>Технологические трубопроводы / Оборудование</t>
  </si>
  <si>
    <t>3. Не все секции учтены в продувке от компрессора. Осталась грязь в оборудовании, трубопроводах</t>
  </si>
  <si>
    <t xml:space="preserve">3.1. Недостаточная проработка проекта
Недостаточная проработка процедур и схем продувки </t>
  </si>
  <si>
    <t>3.1.1. Включить в контракт и график проектирования разработку процедуры и схемы продувки</t>
  </si>
  <si>
    <t>Контрактное управление / Проектный офис</t>
  </si>
  <si>
    <t>На этапе составления и подписания ЕР-контракта На этапе разработки ПД</t>
  </si>
  <si>
    <t>3.1.2. Разработать проектную спецификацию на схемы продувки</t>
  </si>
  <si>
    <t>Здания и сооружения / Конструкции: Архитектурно-планировочные решения</t>
  </si>
  <si>
    <t xml:space="preserve">помещения для обслуживания производств 
</t>
  </si>
  <si>
    <t>5. Отсутствие достаточного обеспечения помещениями для обслуживания производств 
Пример: отсутствие складов для материалов постоянного использования (прокладки, штуцеры, манометры, уборочный инвентарь, шланги и прочее)</t>
  </si>
  <si>
    <t>5.1.1. Учесть необходимость наличия складов для материалов постоянного использования</t>
  </si>
  <si>
    <t>Помещение для дежурных электромонтеров</t>
  </si>
  <si>
    <t>6. Отсутствие специальных помещений для размещения на производстве дежурных электромонтеров</t>
  </si>
  <si>
    <t>6.1.1. При проектировании зданий учесть необходимость наличия на производстве помещений для дежурных электромонтеров</t>
  </si>
  <si>
    <t xml:space="preserve">ЦПУ </t>
  </si>
  <si>
    <t>7. Отсутствие в ЦПУ кабинетов  для дневного ИТР.</t>
  </si>
  <si>
    <t xml:space="preserve">7.1. Недостаточная проработка проектных решений </t>
  </si>
  <si>
    <t>7.1.1. При проектировании предусмотреть в  ЦПУ кабинеты  для дневного ИТР.</t>
  </si>
  <si>
    <t>RIB / подстанции</t>
  </si>
  <si>
    <t>8. Положительная практика ЗСНХ:
Наличие в RIB помещения для размещения АРМ инженеров</t>
  </si>
  <si>
    <t xml:space="preserve">8.1.1. Размещать АРМ инженеров в каждом аппаратной </t>
  </si>
  <si>
    <t>Подстанции / сан.узлы / водоснабжение</t>
  </si>
  <si>
    <t>9. Отсутствие сан.узлов в подстанциях (Отсутствие воды и возможности выполнения влажной уборки)</t>
  </si>
  <si>
    <t xml:space="preserve">9.1. Недостаточная проработка проектных решений </t>
  </si>
  <si>
    <t>9.1.1. Предусмотреть сан.узлы (водоснабжение) в подстанциях</t>
  </si>
  <si>
    <t>Система очистки сырья / Качество готовой продукции</t>
  </si>
  <si>
    <t xml:space="preserve">2. Высокое содержание пыли в готовой продукции. </t>
  </si>
  <si>
    <t>2.1.1. Изучить лучшие практики СИБТ по пылеудалению в готовой продукции (централизованное удаление пыли с силосов гомогенизации)</t>
  </si>
  <si>
    <t>Система дозирования добавок</t>
  </si>
  <si>
    <t>3. На ЗСНХ установлены универсальные дозаторы, что при минимальных расходах дает большую погрешность.
Оборудование подобрано не для всего спектра марочного ассортимента (большой спектр марочного ассортимента, рецептуры дозирования различных добавок с разных расходом (от 10 кг/ч до 350 кг/ч).</t>
  </si>
  <si>
    <t>3.1.1. Рассматривать дозаторы с разной производительностью. Согласовывать принятые технические решения с ОБ</t>
  </si>
  <si>
    <t>Контроль качества продукции / шредер</t>
  </si>
  <si>
    <t>4. Наличие агломератов в порошке. Отсутствие шредера.  
Влияние на производительность, риски останова</t>
  </si>
  <si>
    <t>4.1.1. В проекте предусмотреть установку роторных питателей, совмещенных с измельчителем комков</t>
  </si>
  <si>
    <t>Контроль качества продукции / качество сырья</t>
  </si>
  <si>
    <t>5. Наличие в сырье пиролиза каталитических ядов, неадсорбируемых на узле очистки этилена. 
Влияние на качество  (желтизна) и производительность производства</t>
  </si>
  <si>
    <t>5.1. Недостаточная проработка проектных решений 
Недостаточный анализ сырья пиролиза на наличие примесей</t>
  </si>
  <si>
    <t>5.1.1. До начала проектирования детально изучить состав сырья пиролиза (на наличие примесей в сырье пиролиза генерирующие каталитические яды в этилене/пропилене).</t>
  </si>
  <si>
    <t>На этапе формирования задания на проектирование</t>
  </si>
  <si>
    <t>5.1.2. При проектировании учесть очистку от всех видов ядов</t>
  </si>
  <si>
    <t>5.1.3. Предусмотреть резерв места на генплане и врезки, при возникновении необходимости увеличения мощностей систем очистки</t>
  </si>
  <si>
    <t>На этапе разработки ген.плана</t>
  </si>
  <si>
    <t>Контроль качества продукции / магнитные, фото  сепараторы</t>
  </si>
  <si>
    <t>6. Наличие металлических включений на поверхности гранут</t>
  </si>
  <si>
    <t xml:space="preserve">6.1.1. При проектировании заложить установку магнитных сепараторов / фото сепараторов </t>
  </si>
  <si>
    <t xml:space="preserve">Контроль качества продукции / поточные анализаторы / LAR / Teledyne 4080  </t>
  </si>
  <si>
    <t>7. Анализаторы LAR плохо зарекомендовали себя. аналог Teledyne 4080 
Дополнительные затраты на эксплуатацию</t>
  </si>
  <si>
    <t xml:space="preserve">7.1.1. Не применять анализаторы LAR </t>
  </si>
  <si>
    <t>Анализаторы дымовых газов / Контроль качества продукции</t>
  </si>
  <si>
    <t>8. Необходимость проведения модернизации анализаторов дымовых газов, в связи с выходом новых норм выбросов</t>
  </si>
  <si>
    <t>Контроль качества продукции / поточные анализаторы / ЗИП</t>
  </si>
  <si>
    <t>9. Недостаточный ЗИП для анализаторов. 
Невозможность оперативного ремонта</t>
  </si>
  <si>
    <t xml:space="preserve">9.1.1. Предусмотреть 100% ЗИП для анализаторов </t>
  </si>
  <si>
    <t>на этапе разработки РД / на этапе закупки оборудования</t>
  </si>
  <si>
    <t>Линии отбора проб / Контроль качества продукции</t>
  </si>
  <si>
    <t xml:space="preserve">10. Длинные линии отбора проб, достигают 300-400 м. Имеют карманы/провисы - это приводит к застою жидкости и прекращению показаний. Задержки, транспортное запаздывание анализируемой среды. </t>
  </si>
  <si>
    <t>10.1.1. При проектировании линий отбора проб увеличить количество шелтеров для уменьшения длины линий</t>
  </si>
  <si>
    <t>Контроль качества продукции / аналитический контроль / пробоотборные системы</t>
  </si>
  <si>
    <t>11. Отсутствие  проотборных систем для лабораторных отборов проб</t>
  </si>
  <si>
    <t>11.1.2. Точки отборов для лаборатории предусматривать до шкафов пробоподготовки.</t>
  </si>
  <si>
    <t xml:space="preserve">Исходные данные / качество продукта /  </t>
  </si>
  <si>
    <t xml:space="preserve">12. Невозможность достижения качества товарного продукта </t>
  </si>
  <si>
    <t>12.1.2. Отложенное премирование ответственных сотрудников по проектированию. 
Премирование по результатам выхода на проектную мощность</t>
  </si>
  <si>
    <t xml:space="preserve">При составлении и подписании трудового договора </t>
  </si>
  <si>
    <t xml:space="preserve">Общезаводские системы </t>
  </si>
  <si>
    <t>3. Неготовность общезаводских систем к началу ПНР
Пример: Неготовность установки дем.воды, систем сбора конденсата</t>
  </si>
  <si>
    <t>3.1. Некорректное планирование работ</t>
  </si>
  <si>
    <t>3.1.1. При планировании ПНР производства предусмотреть готовность систем общезаводского хозяйства (систем пара, дем.воды, конденсата и канализации) до начала ПНР производства</t>
  </si>
  <si>
    <t>На этапе разработки графика производства работ</t>
  </si>
  <si>
    <t>Кабельные линии</t>
  </si>
  <si>
    <t>4. Низкое качество прокладки кабельной продукции (как высоковольтной, так и низковольтной), ввиду коротких сроков.</t>
  </si>
  <si>
    <t>4.1. Высокая скорость выполнения СМР приводила к некачественной прокладке кабельных линий (нарушение методик прокладки)</t>
  </si>
  <si>
    <t xml:space="preserve">4.1.1. Планировать прокладку кабельной продукции в соответствии с требуемой методикой </t>
  </si>
  <si>
    <t>На этапе планирования СМР</t>
  </si>
  <si>
    <t>Энергетика / Электрооборудование</t>
  </si>
  <si>
    <t>5. Преждевременная подача напряжения на РУ10 кВ и другие РУ. Это существенно замедляет скорость СМР, т.к. все работы выполняются по электрическим нарядам-допускам</t>
  </si>
  <si>
    <t>до начала ПНР</t>
  </si>
  <si>
    <t>6. Незаконченные отделочные работы до подачи напряжения на подстанции</t>
  </si>
  <si>
    <t>Планирование / СМР / ППНР / Контроль</t>
  </si>
  <si>
    <t>мониторинг прогресса выполнения</t>
  </si>
  <si>
    <t xml:space="preserve">7. Разбивка на Тест-паки нацелена на мониторинг прогресса стройки, но не на реальную готовность подсистем </t>
  </si>
  <si>
    <t xml:space="preserve">7.1. Некорректный подход к организации СМР </t>
  </si>
  <si>
    <t>7.1.1. Мониторинг прогресса СМР вести по готовности подсистем</t>
  </si>
  <si>
    <t>7.1.2. Учесть в сквозном графике разбивку по подсистемам</t>
  </si>
  <si>
    <t>18. Отсутствие в полном составе представителей вендеров оборудования на FAT комплектных установок. 
Большое количество выявленных ошибок на площадке</t>
  </si>
  <si>
    <t>18.1. Отсутствие координации вендеров при FAT</t>
  </si>
  <si>
    <t>18.1.1. Закрепить в контракте ЕР-подрядчика контроль за проведением FAT с привлечением всех вендеров комплектных установок</t>
  </si>
  <si>
    <t>проектные спецификации</t>
  </si>
  <si>
    <t>19. Несоблюдение спецификаций Заказчика поставщиками комплектных установок (например, термометры, датчики вибрации для электродвигателей выполнены в разрез с спецификаций раздела КИП)</t>
  </si>
  <si>
    <t xml:space="preserve">19.1. Отсутствие взаимодействия смежных подразделений ИТД </t>
  </si>
  <si>
    <t>19.1.1. Обеспечить контроль специалистами ИТД / ОБ за выполнением проектных спецификаций поставщиками комплектных установок</t>
  </si>
  <si>
    <t>19.2. Отсутствие налаженного процесса приемки оборудования с участием всех специалистов, заинтересованных направлений</t>
  </si>
  <si>
    <t>19.2.1. На приёмку комплектного оборудования необходимо привлекать специалистов ОБ (эксплуатация) по направлениям</t>
  </si>
  <si>
    <t>На этапе проведения инспекций на заводе-изготовителе</t>
  </si>
  <si>
    <t>Энергетика / цепи управления УПП и ЧРП</t>
  </si>
  <si>
    <t>Обеспечение бесперебойной работы электрооборудования</t>
  </si>
  <si>
    <t>1. Питание цепей управления УПП и ЧРП ответственных позиций не от ИБП.
Внеплановые остановы динамического оборудования
При просадке питающего напряжения происходит отключение блоков управления УПП ЧРП, как следствие их долгая перезагрузка, что является причиной останова технологического оборудования</t>
  </si>
  <si>
    <t>1.1. Недостаточная проработка проектных решений
Не учтены эксплуатационные риски</t>
  </si>
  <si>
    <t>1.1.1. При проектировании предусмотреть питание цепей управления от ИБП</t>
  </si>
  <si>
    <t>На этапе разработки РД / На этапе разработки спецификаций</t>
  </si>
  <si>
    <t>Энергетика /  авторестарт</t>
  </si>
  <si>
    <t>Обеспечение надежности ведения технологического процесса (технологического оборудования)</t>
  </si>
  <si>
    <t>1. Не реализована логика авторестарта критичных позиций. Влияние на надежность технологического процесса при сниженной надежности электроснабжения
Причины: пусковые минимумы</t>
  </si>
  <si>
    <t>1.1. В период ПНР в объеме работ не учтена проверка авторестарта критичных позиций, согласно требований лицензиара</t>
  </si>
  <si>
    <t>1.1.1. Включить в обязательный объем работ ПНР проверку авторестарта критичных позиций (если таковой имеется)</t>
  </si>
  <si>
    <t>На этапе планирования ПНР</t>
  </si>
  <si>
    <t>3.1.1. Детальная проработка кабеленесущих конструкций с иллюстрацией кабельной раскладки на разрезе кабельной эстакады</t>
  </si>
  <si>
    <t xml:space="preserve">АСУТП и КИПиА / Кабельные системы </t>
  </si>
  <si>
    <t>4.1.1. Выполнить стыковку кабельных эстакад и вводов в аппаратные, согласно размеров кабелей и расположения лотков</t>
  </si>
  <si>
    <t>На этапе разработки РД / постоянно при СМР</t>
  </si>
  <si>
    <t>3. Укладка кабельных линий с нарушением норм и правил. Изначально спроектированные кабельные лотки не позволяли произвести прокладку кабельных линий, согласно нормативам</t>
  </si>
  <si>
    <t>3.1. Недостаточная проработка проектных решений
Изначально спроектированные кабельные лотки не позволяли проложить фактическое количество кабельных линий</t>
  </si>
  <si>
    <t>4. Укладка кабелей на входе в аппаратные c несоответствием расположения кабельных лотков и кабельных вводов, что влечет - перехлест кабелей на вводе в аппаратные; затрудняет укладку новых кабелей; ремонт/демонтаж проложенных кабелей несет риск повреждения действующих.</t>
  </si>
  <si>
    <t xml:space="preserve">1.1.1. Планировать присутствие представителя муфт при СМР </t>
  </si>
  <si>
    <t>До начала СМР кабельных муфт</t>
  </si>
  <si>
    <t>1.2.1. Привлекать подрядные организации, имеющие положительный опыт по монтажу кабельных муфт</t>
  </si>
  <si>
    <t>При выборе подрядчиков СМР</t>
  </si>
  <si>
    <t xml:space="preserve">2. Отсутствие возможности реверсивного пуска электродвигателей на технологических позициях, где это требуется </t>
  </si>
  <si>
    <t>2.1. Недостаточная проработка проектных решений
Отсутствие взаимодействия на ранних этапах между интерфейсами (Энергетика - Технология)</t>
  </si>
  <si>
    <t xml:space="preserve">2.1.1. Организовать совместную работу электротехнического персонала и технологов по анализу проектных решений на ранних этапах </t>
  </si>
  <si>
    <t>На этапе проверки ПД / РД</t>
  </si>
  <si>
    <t>Электрооборудование / кабельные линии</t>
  </si>
  <si>
    <t>3. Положительный опыт ЗСНХ: Хороший запас пропускной способности распределительных устройств, вводных кабельных линий и РУ НН</t>
  </si>
  <si>
    <t>3.1.1. При закладывать запас по пропускной способности основных распределительных устройств, вводных кабельных линий и РУ НН</t>
  </si>
  <si>
    <t>1.1.5. Практическое обучение по эксплуатации вспомогательных узлов проводить после сдачи оборудования  в эксплуатацию</t>
  </si>
  <si>
    <t>после сдачи оборудования  в эксплуатацию</t>
  </si>
  <si>
    <t>Экструзия / АСУТП и КИПиА / Линии управления</t>
  </si>
  <si>
    <t>9. Наличие на линиях экструзии нескольких систем управления. 
Siemens, Yokogawa, Chenk</t>
  </si>
  <si>
    <t>9.1.1. Проектировать системы управлениями линий экструзии только с верхнего уровня (без PLC)</t>
  </si>
  <si>
    <t>Стыковка по интерфейсам</t>
  </si>
  <si>
    <t>10. Нестыковка интерфесов системы управления линий экструзии и системы элютриации</t>
  </si>
  <si>
    <t>10.1. Отсутствие взимодействия ЕР подрядчиков  на стадии проектирования</t>
  </si>
  <si>
    <t>10.1.1. Единый ЕР-подрядчик системы экструзии и системы элютриации и дргуих комплектных установок</t>
  </si>
  <si>
    <t>Сварные швы</t>
  </si>
  <si>
    <t xml:space="preserve">5. Забивка трубопроводов движения полимера и катализатора. </t>
  </si>
  <si>
    <t>5.1. Некачественный СМР</t>
  </si>
  <si>
    <t xml:space="preserve">5.1.1. Обеспечить непрерывный контроль за выполнением сврных швов и монтажа трубопроводов </t>
  </si>
  <si>
    <t>5.1.2. Обеспечить фото / видео фиксацию обратного валика сварных швов</t>
  </si>
  <si>
    <t>технологические трубопроводы / материалы: сварочный</t>
  </si>
  <si>
    <t xml:space="preserve">6. Низкое качество контроля сварки (не проектный материал). 
Пример: Разрушение стыков трубопроводов печей. Применение разнородного сварочного материала
</t>
  </si>
  <si>
    <t>6.1. Отсутствие контроля со стороны ДУС</t>
  </si>
  <si>
    <t>6.1.1. Проводить выборочную проверку качества сварных стыков лабораторией Заказчика</t>
  </si>
  <si>
    <t>3. Отсутствие настроенных PID-регуляторов до пуска</t>
  </si>
  <si>
    <t>3.1.1. Составление таблицы настроек на разных нагрузках ЗСНХ</t>
  </si>
  <si>
    <t>На этапе горячего пуска / перед пуском узлов</t>
  </si>
  <si>
    <t xml:space="preserve">2. Отсутствие внесения изменений в проект на стадии Авторского надзора. </t>
  </si>
  <si>
    <t>2.1. Отсутствие закрепленной ответственности за инициирование и внесение изменений в проектную документацию</t>
  </si>
  <si>
    <t>2.1.1. Прописывать в ЕР-контрактах и контрактах лицензиаров необходимость участия авторского надзора, оперативное внесение изменений в проектную документацию на стадии строительства</t>
  </si>
  <si>
    <t>На стадии контрактации / постоянно при СМР</t>
  </si>
  <si>
    <t>2. Отсутствие общей 3D модели с подробным отображением комплектных установок, детализации до разводки кабельных трасс, фактических размеров приборов</t>
  </si>
  <si>
    <t>2.1. Неполная проработка контракта</t>
  </si>
  <si>
    <t>2.1. Учитывать в контрактах и проектных спецификациях требований к разработке общей, полной 3D модели с учетом интеграции комплектных установок</t>
  </si>
  <si>
    <t xml:space="preserve">Негабаритное / Тяжеловесное - Бойлеры 
</t>
  </si>
  <si>
    <t xml:space="preserve">5. ПНР Бойлеров и оборотной воды проводились зимой.
Риск замерзания / разрушения оборудования, трубопроводов
</t>
  </si>
  <si>
    <t>5.1.  Недостатки планирования</t>
  </si>
  <si>
    <t>5.1.1. График производства работ формировать с учетом необходимости проведения работ теплое время года</t>
  </si>
  <si>
    <t xml:space="preserve">Негабаритное / Тяжеловесное - Бойлеры (ИПК)
</t>
  </si>
  <si>
    <t>6. Исполнение ИПК на бойлерах не соответствует климатическим условиям.</t>
  </si>
  <si>
    <t xml:space="preserve">6.1.1. При подборе ИПК учитывать климатические условия при которых будет осуществляться эксплуатация  (Пр: обогреваемые герметичные шкафы) </t>
  </si>
  <si>
    <t xml:space="preserve">Негабаритное / Тяжеловесное - Бойлер СВД
</t>
  </si>
  <si>
    <t>2. Отсутствие бойлера СВД.
Расход сырья при проведении пусковых операций</t>
  </si>
  <si>
    <t>2.1.1.Проработать эффект от бойлера СВД на период пусковых операций.</t>
  </si>
  <si>
    <t>2.1.2. Предусмотреть пуск компрессора на паре ВД с переключением на пар СВД после пуска печей</t>
  </si>
  <si>
    <t xml:space="preserve">Технологические трубопроводы  / Насосы </t>
  </si>
  <si>
    <t>2. Недостаток мер для поддержания работоспособности  трубопроводов щелочи и кислоты - отсутствие схемы непрерывной циркуляция</t>
  </si>
  <si>
    <t xml:space="preserve">2.1.1. Предусматривать непрерывную циркуляцию и альтернативную схему поставки щелочи и кислоты мобильным транспортом </t>
  </si>
  <si>
    <t xml:space="preserve">Материалы / Технологические трубопроводы </t>
  </si>
  <si>
    <t>3. Несоответствие материала трубопроводов перекачиваемой среде (дозирование реагентов на градирни, смешение кислоты и щелочи)</t>
  </si>
  <si>
    <t>3.1.1. Выполнять подбор материалов в соответствии со свойствами перекачиваемой среды</t>
  </si>
  <si>
    <t>3.2. Отсутствие контроля со стороны Заказчика за применением проектных материалов для монтажа</t>
  </si>
  <si>
    <t>3.2.1. При проведении входного контроля и приемке СМР акцентировать внимание на проверке соответствия  материалов проекту</t>
  </si>
  <si>
    <t xml:space="preserve">АСУТП и КИПиА / Электрооборудование </t>
  </si>
  <si>
    <t>2. Излишние технологические блокировки, сигнализации, алгоритмы АСУТП.
Риск останова производства</t>
  </si>
  <si>
    <t>1.1.1. При рассмотрении РД проводить риск-сессии и  анализ наличия излишних технологических блокировок</t>
  </si>
  <si>
    <t>На этапе рассмотрения РД и проведения FAT</t>
  </si>
  <si>
    <t>Благоустройство (пешеходные дорожки)</t>
  </si>
  <si>
    <t>6. Благоустройство (отсутствие пешеходных дорожек)</t>
  </si>
  <si>
    <t>6.1.1. Предусмотреть достаточное количество пешеходных дорожек с учетом требований эксплуатации</t>
  </si>
  <si>
    <t>Перечень ППК и ЗРА / комплектные установки</t>
  </si>
  <si>
    <t xml:space="preserve">4. Отсутствие сквозного финального перечня ППК  и ЗРА включая так же комплектные установки. 
Риск несвоевременного получения разрешения РТН на эксплуатацию </t>
  </si>
  <si>
    <t>4.1.1. Включить в контракт условие включения в основные перечни проекта: перечень ППК, ЗРА, ПАЗ, трубопроводов и прочего оборудования комплектных установок</t>
  </si>
  <si>
    <t xml:space="preserve">На этапе составления и подписания контракта </t>
  </si>
  <si>
    <t>устранение дефектов</t>
  </si>
  <si>
    <t xml:space="preserve">2. Устранение дефектов СМР (деформация внутренней стенки) без согласования с ЕР-подрядчиком (Изотермики)
</t>
  </si>
  <si>
    <t xml:space="preserve">2.1. Отсутствие контроля за согласованием технических решений со стороны Заказчика (ДУС) </t>
  </si>
  <si>
    <t>2.1.1. Не допускать реализации технических решений без согласования с ЕР-подрядчиком</t>
  </si>
  <si>
    <t>СБК / ЦО</t>
  </si>
  <si>
    <t>2. Поздний ввод в эксплуатацию СБК, ЦО. Неготовность ЦО в срок - пришлось выполнять временную схему соединения RIB</t>
  </si>
  <si>
    <t xml:space="preserve">2.1. Некорректное планирование работ </t>
  </si>
  <si>
    <t>2.1.1. При разработке графика (в т.ч. Графика ввода объектов) планировать 100% готовность ЦО, включая все коммуникации к началу ПНР</t>
  </si>
  <si>
    <t>ДПиК / ДУС / ПНР</t>
  </si>
  <si>
    <t>2.2. Задержки поставок оборудования/ материалов  
Отсутствие приоритизации поставок</t>
  </si>
  <si>
    <t>Планирование / Закупка / Поставка</t>
  </si>
  <si>
    <t>2.2.1. Сроки поставки оборудования прорабатывать с учетом приоритета готовности ЦО к началу ПНР</t>
  </si>
  <si>
    <t>На этапе закупки и поставки оборудования</t>
  </si>
  <si>
    <t>4. Несвоевременное выполнение/отсутствие исполнительной документации. Непрозрачный процесс, выполненной работы ПНР.</t>
  </si>
  <si>
    <t>4.1.1. Включить в ЕР/ EPS -контракт необходимость выполнения исполнительной документации (As-Build)</t>
  </si>
  <si>
    <t>На этапе составления и подписания ЕР/EPS -контракта</t>
  </si>
  <si>
    <t>4.1.2. На этапе ПНР обязательный контроль выполнения исполнительной документации</t>
  </si>
  <si>
    <t>на всем этапе ПНР</t>
  </si>
  <si>
    <t xml:space="preserve">Электрооборудование / Заземление </t>
  </si>
  <si>
    <t>8. Невыполнение требований ПУЭ  по подключению не более двух проводников на один болт заземления. 
Влечет за собой получение предписаний от РТН</t>
  </si>
  <si>
    <t>8.1. Двоякое толкование НТД</t>
  </si>
  <si>
    <t xml:space="preserve">8.1.1. Внести требование по выполнению заземления в спецификации для электротехнического оборудования по двоякому пониманию ссылки ПУЭ на ГОСТ, о рекомендации подключать не более двух проводников на один болт заземления. </t>
  </si>
  <si>
    <t>На этапе составления спецификаций</t>
  </si>
  <si>
    <t>АСУТП и КИПиА / Инструмент / ПО / средства диагностики</t>
  </si>
  <si>
    <t>4. Отсутствие инструмента, ПО, средств диагностики и настройки КИП</t>
  </si>
  <si>
    <t>4.1. Не предусмотрено на этапе подготовки к производству работ</t>
  </si>
  <si>
    <t>4.1.1. В комплект партий оборудования КИП предусмотреть наладочный инструмент, ПО. Средства диагностики и настройки КИП, ещё на стадии проектирования.</t>
  </si>
  <si>
    <t>На этапе составления спецификаций / на этапе закупки</t>
  </si>
  <si>
    <t>2.1.1 Включить в договор требование по сборке средств подмащивания только квалифицированным персоналом сторонних специализирующихся на этом организаций.
Требовать от подрядчика подтверждение квалификации / обучения персонала на проведение данных работ</t>
  </si>
  <si>
    <t>9. В проекте не учли необходимость подключения ЭО через переходные соединительные коробки, так как сечение питающей линии и клеммников/БРНО энергопринимающего оборудования малых размеров/габаритов.</t>
  </si>
  <si>
    <t>4.1.2 Предусмотреть в договорах с ЕР-подрядчиками право Заказчика на прямое сотрудничество с вендорами в случае срыва сроков предосталения технической документации ЕР-подрядчиком
Обязать указывать это требование в договрах на поставку между ЕР-подрядчиками и вендорами</t>
  </si>
  <si>
    <t>11.1.1 На основании перечня критического оборудования пересмотреть критерии отбора (необходимые компетенции) персонала заказчика для принятия оборудования на заводах-изготовителях
(Сформировать лист компетентных специалистов персонала заказчика для принятия оборудования на заводах-изготовителях)</t>
  </si>
  <si>
    <t xml:space="preserve">3.2. Недостаточная проработка проектных решений. Отсутствует возможность вывода одного из двух ИБП (УОТ) для последующего ремонта.
 </t>
  </si>
  <si>
    <r>
      <rPr>
        <sz val="12"/>
        <rFont val="Arial"/>
        <family val="2"/>
        <charset val="204"/>
      </rPr>
      <t xml:space="preserve">1. Отсутствие вовлеченности работников подрядных организаций в формирование культуры безопасности </t>
    </r>
    <r>
      <rPr>
        <b/>
        <sz val="12"/>
        <rFont val="Arial"/>
        <family val="2"/>
        <charset val="204"/>
      </rPr>
      <t xml:space="preserve"> </t>
    </r>
  </si>
  <si>
    <t>не определен</t>
  </si>
  <si>
    <t>На этапе составления опросных листов</t>
  </si>
  <si>
    <t>ОБ / Проектный офис / ДМТОиЛ / ДУС  / ПНР / контрактное управление</t>
  </si>
  <si>
    <t>ОБ / Проектный офис / ФОП</t>
  </si>
  <si>
    <t xml:space="preserve">Проектный офис / ОБ / ИТ (КЦ) </t>
  </si>
  <si>
    <t>Предпроектная проработка / Контрактация / Проектирование / Закупка / Поставка</t>
  </si>
  <si>
    <t>Предпроектная проработка / Контрактация / Проектирование / Закупка / Поставка / СМР / ПНР</t>
  </si>
  <si>
    <t>Планирование / Контрактация / Закупка / Поставка</t>
  </si>
  <si>
    <t xml:space="preserve">1. Положительная практика ЗСНХ в части взаимодействия между службами Заказчика / Заказчика с подрядчиками на этапе ПНР/пуска
 - 1.1. Участие лицензиара в пуске, оперативное решение/консультации по возникшим вопросам. Ведение журнала рекомендаций </t>
  </si>
  <si>
    <t xml:space="preserve">
 - 1.3. Проведение совместных совещаний СМР / ПНР / ОБ / ЕР-подрядчик</t>
  </si>
  <si>
    <t xml:space="preserve">
 - 1.4. Применение практики общих чатов в мессенджерах Ватсап, Вайбер</t>
  </si>
  <si>
    <t xml:space="preserve">1.4.1. Создать и использовать общие чаты в удобных для пользователей мессенджерах </t>
  </si>
  <si>
    <t xml:space="preserve">
 - 1.5. Участие персонала ОБ на стадиях от СМР до пуска </t>
  </si>
  <si>
    <t xml:space="preserve">
 - 1.6. Привлечение профильных специалистов с других площадок СИБУРа 
(Например по вибродиагностике)</t>
  </si>
  <si>
    <t xml:space="preserve">
 - 1.7. Наличие специалиста от ЕР-подрядчика (Linde) на ПНР,
который участвовал во всех этапах проектирования</t>
  </si>
  <si>
    <t>ИТД / ДУС / ДПиК / Контрактное управление</t>
  </si>
  <si>
    <t>ДМТОиЛ / ДПиК / Контрактное управление</t>
  </si>
  <si>
    <t>ИТД / Контрактное управление / ДПиК</t>
  </si>
  <si>
    <t>ИТД / ДМТОиЛ / ДПиК / Контрактное управление</t>
  </si>
  <si>
    <t>ИТД / ОБ / Контрактное управление</t>
  </si>
  <si>
    <t>ИТД / ДМТОиЛ / Контрактное управление</t>
  </si>
  <si>
    <t>ДУС / ПНР / Контрактное управление / ДМТОиЛ</t>
  </si>
  <si>
    <t>Кровля / Электрооборудование / Электрообогрев кровли и водостоков</t>
  </si>
  <si>
    <t xml:space="preserve">Обеспечение герметичности зданий и сооружений 
(Безопасная эксплуатация зданий) </t>
  </si>
  <si>
    <t>3. Отсутствие систем электрообогрева кровли и водостоков оказывает деструктивное влияние на конструкции как снаружи так и внутри зданий.
На некоторых титулах ЭО смонтирован, однако мощность кабелей недостаточна для полного таяния льда.
Также образуются крупные наледи вблизи пешеходных дорожек и у входов в здание, что влечет за собой нарушение требований норм ТБ.
Примеры: 
- Обледенением кровли и водосточной системой тит.6203,6520,6523 (в т.ч. (7476,7475, 7312, 7311,7313,7414 и т.д. Проблема существует на объектах, где кровля скатная и система водостока наружная), из-за падающих «сосулек» происходит повреждение цоколя зданий что приводит к нарушению целостности внутренней отделки, а так же имеются протечки кровли ,низкое теплоизоляционное качество «сэндвич» панелей. Риск травмирования персонала.
- На титуле 6203 и там где электрообогрев водостока не предусмотрен, желоба и трубы полные льда и очистить без ущерба для конструкции можно только паром (ППУ), но никак не лопатами как это делается сегодня, так как сэндвич панели и фасонина не предназначены для этого</t>
  </si>
  <si>
    <t>3.1.1. Применять систему электрообогрева кровли и водостоков для безопасной эксплуатации всех без исключения зданий высотой до 20м и более</t>
  </si>
  <si>
    <t xml:space="preserve">3.1. Недостаточная проработка проектных решений
- остутствие систем электрообогрева кровли и водостоков;
- недостаточная мощность кабелей; 
 - небольшой угол уклона кровли, что способствует накоплению определенного кол-ва снега на кровле 
</t>
  </si>
  <si>
    <t>3.1.2. Обеспечить необходимую мощность кабелей систем электрообогрева для полного таяния льда. 
Провести выборочную проверку главными специалистами.</t>
  </si>
  <si>
    <t>3.1.3. Обеспечить уклон кровли в соответствии с НТД, с учетом климатических особенностей зим в регионе</t>
  </si>
  <si>
    <t>1. Положительная практика ЗСНХ: 
Система обогрева полов + теплоспутники с применением этиленгликоля. Исключает риск замерзания теплоспутников
Применение датчиков контроля температуры тупиковых мест</t>
  </si>
  <si>
    <t>1.1.1. При проектировании учитывать потребность применения резервной печи</t>
  </si>
  <si>
    <t>1.1.3. Установить датчик давления на возврате пробы в факельный коллектор</t>
  </si>
  <si>
    <t>1. Положительная практика ЗСНХ (для эксплуатации. Влияния на ПНР нет): 
Наличие резервной печи. 
Возможность выполнения выжига и ремонта без снижения нагрузки производства по сырью</t>
  </si>
  <si>
    <t>низкий</t>
  </si>
  <si>
    <t xml:space="preserve">Низкий </t>
  </si>
  <si>
    <t>Безопасное подключение переносных электроприемников на опасных производственных объектах</t>
  </si>
  <si>
    <t>Наименование 
(тэги)</t>
  </si>
  <si>
    <t>Подкатегория</t>
  </si>
  <si>
    <t>Обеспечение работоспособности и качества мобильной, радио и телефонной связи на строительной площадке</t>
  </si>
  <si>
    <t>Замечания при проектировании /  замечания на инспекциях / замечания ВК / замечания Строительного контроля  TQS / OSD / замечания линейных обходов ОБ / поврежденное оборудования / замечания на складе / интерфейсы</t>
  </si>
  <si>
    <t>7.1. Некачественное оборудование</t>
  </si>
  <si>
    <t xml:space="preserve">8.1. Выявление необходимости проведения модернизации - </t>
  </si>
  <si>
    <t>8.1.1. На бойлерах  запроектировать анализаторы дымовых газов под  закон о нормах выброса ФЗ-219 (актуально на март 2020г.)</t>
  </si>
  <si>
    <t xml:space="preserve">11.1. Недостаточная проработка проектных решений </t>
  </si>
  <si>
    <t>12.1. Отсутствие закрепленной ответственности ИТД  за конечный результат проекта 
- Недостаточная проработка исходных данных для проекта (состав ШФЛУ - наличие примесей в ШФЛУ)
- В составе ИТД мало специалистов с опытом эксплуатации производств. Незнание тонкостей процесса, незаинтересованность в результате - пуск и вывод на режим</t>
  </si>
  <si>
    <t>11.1.1. Учесть необходимость проектирования пробоотборных систем (правильность расположения и пр.)</t>
  </si>
  <si>
    <t>1. Возникновение опасных ситуаций при проведении СМР / ППНР / ПНР</t>
  </si>
  <si>
    <t>Общее 
(совмещение работ СМР/ППНР/ПНР)</t>
  </si>
  <si>
    <t>Общее 
(загазованность / прием рабочих сред)</t>
  </si>
  <si>
    <t>Общее 
(ПНР / эксплуатация оборудования)</t>
  </si>
  <si>
    <t>Общее 
(опыт действий в нештатных ситуациях)</t>
  </si>
  <si>
    <t>Общее 
(квалификация персонала / ПНР и эксплуатация оборудования)</t>
  </si>
  <si>
    <t>Процесс / метод / Человеческий фактор / Компетенции</t>
  </si>
  <si>
    <t>Общее 
(ошибки персонала / прием рабочих сред / здоровье сменного персонала / LOTO)</t>
  </si>
  <si>
    <t>Общее 
(травматизм персонала при СМР / ПНР / эксплуатации)</t>
  </si>
  <si>
    <t>Общее 
(устранение последствий происшествий)</t>
  </si>
  <si>
    <t>Общее 
(коммерциализация продукции / лицензии)</t>
  </si>
  <si>
    <t>1.1.1. Работы по обучению персонала проводить до этапа ПНР оборудования. Начинать организацию теоретического и практического обучения за 1 год до ПНР.</t>
  </si>
  <si>
    <t>1. Недостижение проектной производительности узла деминерализованной воды производства "Пиролиз"
Пример: Несоответствие исходных данных между ВОС НИПИГАЗ и установкой дем.воды Linde
Технология подготовки воды на установке ВОС не позволяет подготовить воду, соответствующую требованиям потребителей.
Пример: установка подготовки дем. воды производства "Пиролиз", выход из строя теплообменного оборудования производства ПЭ.</t>
  </si>
  <si>
    <t>4. Ввиду отсутствия соответсвующих индикаторов технологическому персоналу (как для начальника смены, так и для аппартачика смены) невозможно определить исправность греющей линии при визуальном осмотре</t>
  </si>
  <si>
    <t>4.1.1. Внести в 9000 спецификацию требование индикации рабочего состояния греющей линии в поле / ЦПУ</t>
  </si>
  <si>
    <t>Обеспечение своевременного и качественного устранения замечаний (дефектов)</t>
  </si>
  <si>
    <t>Обеспечение стабильной и безопасной эксплуатации завода 
Рациональное расположение основных объектов на площадке (ген.плане)</t>
  </si>
  <si>
    <t>Документация: 
Общее (база знаний / книга уроков / опыт)</t>
  </si>
  <si>
    <t xml:space="preserve">1. Внедрение системы "Выученных уроков".
Работу по формированию (фиксировать все возникающие проблемные вопросы с советами по их решению и недопущению повторения в будущем) и применению накопленного опыта вести с ранних этапов проекта. 
2. Закрепить ответственных по работе с ВУ по каждому направлению
4. Создать управляющий орган – Комитет по выученным урокам.
5. Автоматизировать процессы управления данными по «выученным урокам». Внедрение системы позволит сохранить и управлять информацией о полученном опыте на единой информационной платформе
Менеджеры должны поощрять команду за внесение дополнений в данный документ. </t>
  </si>
  <si>
    <t>Обеспечение оптимизации проектных решений и недопущение роста  физ. объемов в ходе проектирования</t>
  </si>
  <si>
    <t>Минимизация ошибок монтажа кабеля, повышение качества выполнения работ ЭМР и КИП</t>
  </si>
  <si>
    <t xml:space="preserve">Установка </t>
  </si>
  <si>
    <t>1. Отсутствие маркировки/некорректная маркировка на мешках с продукцией.
Описание: 
- представитель таможни обнаружил, что на осмотренном мешке отсутствуют печати со всех сторон. 
- на поддоне нет указаний о категории груза (например, ПП или ПЭ), только номер партии и марка E.
- другой потребитель получил ту же партию с обозначением «ПП», в этой же партии на некоторых мешках имеется обозначение «ПП», а на других – нет.
ошибка оператора (паллет поставлен  этикеткой во внутрь)</t>
  </si>
  <si>
    <t>1.1. В БП 2019 года заложено недостаточное количество буквенных марок (300 тонн). По фактцу выпущено несколько десятков тысяч тонн. 
Недостаточная проработка проектных решений 
(при проектировании систем MES – SAP – EWM изначально не предполагали фасовку буквенных марок)</t>
  </si>
  <si>
    <t>Комплектные установки 
/ станция подъема конденсата деминерализованная вода</t>
  </si>
  <si>
    <t>Комплектные установки 
/ станция подъема конденсата / деминерализованная вода</t>
  </si>
  <si>
    <t xml:space="preserve">1.1. Отсутствие верификации ответственности между СМР/ППНР </t>
  </si>
  <si>
    <t>Что нужно сделать, чтобы проблема не повторилось в будущем?</t>
  </si>
  <si>
    <t>АСУТП и КИПиА / расходомеры / датчики загазованности</t>
  </si>
  <si>
    <t>2. Прекращенние подачи природного газа на площадку из-за отключения УКУ 7188. Аварийный останов производств. УМД</t>
  </si>
  <si>
    <t>2.1. Отсутствие информации в поставляемой документации «скрытых» алгоритмов при сработке систем загазованности.
Не произведена процедура HAZOP</t>
  </si>
  <si>
    <t>2.1.1 Выделить из всех энергосред ключевые, требующие проведение HAZOP. Обеспечить рассмотрение протоколов всех алгоритмов авторским надзором по результатам ПНР с согласованием протокола.</t>
  </si>
  <si>
    <t xml:space="preserve">
2.1.2. По результатам проведения ПНР произвести выгрузку программного кода и провести проверку соответствия с проектом</t>
  </si>
  <si>
    <t>Общее, оборудование</t>
  </si>
  <si>
    <t>Вывод на проектные показатели</t>
  </si>
  <si>
    <t>На этапе подготовки договоров</t>
  </si>
  <si>
    <t>1. Не достигнута проектная производительность установок по окончанию ПНР</t>
  </si>
  <si>
    <t>1.1. Стратегия ПНР не предусматривает отвественность за вывод установок на проектную мощность.
Отсутствие отвественности блока ПНР и производителей оборудования за вывод установок на проектные показатели.</t>
  </si>
  <si>
    <t>На этапе подготовки договоров и разработке ПД</t>
  </si>
  <si>
    <t>Пруды накопители</t>
  </si>
  <si>
    <t>21. Излишний CAPEX, ввиду отстутствия сдувок в необходимом объеме. Несоответствие количественных и качественных показателей газовых сдувок для утилизации на тит. 7162</t>
  </si>
  <si>
    <t>22. Эстакады не предусматривают возможности укладки новых трубопроводов при модернизации / расширении.</t>
  </si>
  <si>
    <t>23. Интерфейсы в границах соединений эстакад имеют отклонения по высоте/положению (необходимость монтажа дополнительных соединяющих линий).</t>
  </si>
  <si>
    <t>24. Отсутствие возможности подачи сырья с товарно-сырьевых парков на производства при неисправности системы автоматического управления / отсутствии электроснабжения.</t>
  </si>
  <si>
    <t>25. В паводковый период система ливневой канализации не справляется с объемом талых вод (подтопление территории прудов накопителей).</t>
  </si>
  <si>
    <t>21.1. Некорректные исходные данные от лицензиара на этапе проектирования</t>
  </si>
  <si>
    <t>22.1. Расчет несущей способности эстакад без запаса на перевооружение.</t>
  </si>
  <si>
    <t>23.1. Отсутствие инструментов (в 3D модели) для проведения проверок соотвествия интерфейсов.</t>
  </si>
  <si>
    <t>24.1. При HAZOP не был учтен риск прекращения подачи электроэнергии на оборудование товарно-сырьевых парков.</t>
  </si>
  <si>
    <t>25.1. Проектная ошибка при расчетах образования талых вод в паводковый период.</t>
  </si>
  <si>
    <t>21.1.1. Закрепить ответственность ЕР-подрядчика за корректность исходных данных при принятии проектных решений по всем установкам</t>
  </si>
  <si>
    <t>22.1.1. При расчетах дополнительно накладывать запас прочности не менее 10%.</t>
  </si>
  <si>
    <t>23.1.1. Производить автоматическую проверку интерфейсов инструментами в 3D модели</t>
  </si>
  <si>
    <t>24.1.1. При локальных неисправностях АСУ ТП, электроснабжения товарно-сырьевых парков предусмотреть возможность подачи сырья на производства самотеком.</t>
  </si>
  <si>
    <t>25.1.1. При проектировании учитывать расчет развития ситуации в самый неблагопиятный период (интенсивное снеготаяние, сопровождающееся интенсивными осадками).</t>
  </si>
  <si>
    <t>Проектный офис / ОБ</t>
  </si>
  <si>
    <t>Проектный офис / ОБ / ПНР/СЭБ</t>
  </si>
  <si>
    <t>Проектный офис / ОБ / ДУС/ ПНР</t>
  </si>
  <si>
    <t>ОБ / Проектный офис</t>
  </si>
  <si>
    <t>ОБ / Проектный офис / ДМТОиЛ</t>
  </si>
  <si>
    <t>ОБ / ПНР / Проектный офис</t>
  </si>
  <si>
    <t>1.1.2. При выборе подрядчика внести в обязательства вывод установки на режим</t>
  </si>
  <si>
    <t>1.1.3. Окончательный платеж за оборудование проводить по выходу установок на проектную мощность</t>
  </si>
  <si>
    <t>Закупка / Поставка / Контрактация</t>
  </si>
  <si>
    <t>фундаменты под оборудование / КОС / ВОС</t>
  </si>
  <si>
    <t>ОВКВ / КОС</t>
  </si>
  <si>
    <t>Электроснабжение:
Электрообогрев / Парки</t>
  </si>
  <si>
    <t>Общее / УГП</t>
  </si>
  <si>
    <t>Объемы ресурсов / газовые сдувки / утилизация / УГП</t>
  </si>
  <si>
    <t>Хранение / УГП</t>
  </si>
  <si>
    <t>Документация: 
Рабочая (физ.объемы / Общее / УГП / парки)</t>
  </si>
  <si>
    <t>Полы / КОС / ВОС / УВСС</t>
  </si>
  <si>
    <t>реагенты / ВОС</t>
  </si>
  <si>
    <t>Трубопроводы (запорная арматура) / ВОС</t>
  </si>
  <si>
    <t>датчики загазованности / котельные</t>
  </si>
  <si>
    <t>Пробоотборный узел / ВОС / КОС / УВСС</t>
  </si>
  <si>
    <t>Оборудование КНС 
(унификация) / ВОС / КОС / УВСС</t>
  </si>
  <si>
    <t>Пробоотборные точки / точки слива / ВОС / КОС / УВСС</t>
  </si>
  <si>
    <t>Общее (приборы учета) / ВОС / КОС / УВСС</t>
  </si>
  <si>
    <t>Система выгрузки осадка / ВОС / КОС / УВСС</t>
  </si>
  <si>
    <t>Емкость хранения соляной кислоты / ВОС / КОС / УВСС</t>
  </si>
  <si>
    <t>Общее / ВОС / КОС / УВСС</t>
  </si>
  <si>
    <t>технологические подсистемы / ВОС / КОС / УВСС</t>
  </si>
  <si>
    <t>блочные установки / ВОС / КОС / УВСС</t>
  </si>
  <si>
    <t>анализ принятых решений / ВОС / КОС / УВСС</t>
  </si>
  <si>
    <t>Графики / энергоресурсы / ВОС / КОС / УВСС</t>
  </si>
  <si>
    <t>Кислотная промывка фильтров /  водоочистная станция / система выгрузки осадка / пробоотборники и поточные анализаторы химического состава очищенной воды 
(Автоматизация) / ВОС / КОС / УВСС / УГП</t>
  </si>
  <si>
    <t>КНС / Автоматизация / ВОС / КОС / УВСС / УГП</t>
  </si>
  <si>
    <t>Инспекции: 
ВК / ВОС / КОС / УВСС / УГП</t>
  </si>
  <si>
    <t>Опыт и компетенции  / ВОС / КОС / УВСС / УГП</t>
  </si>
  <si>
    <t>сохранность оборудования / ВОС / КОС / УВСС / УГП</t>
  </si>
  <si>
    <t>потребители / ВОС / КОС / УВСС / УГП</t>
  </si>
  <si>
    <t>рабочие среды / ВОС / КОС / УВСС / УГП</t>
  </si>
  <si>
    <t>Документация: 
Эксплуатационная / ВОС / КОС / УВСС / УГП</t>
  </si>
  <si>
    <t>запуск части оборудования / получение продукта / ВОС / КОС / УВСС / УГП</t>
  </si>
  <si>
    <t>Пробоотборник / ВОС / КОС / УВСС / УГП</t>
  </si>
  <si>
    <t>Трубопроводы / Дренажи емкостного оборудования (запорная арматура) / ВОС / КОС / УВСС / УГП</t>
  </si>
  <si>
    <t>Трубопроводы (запорная арматура) / ВОС / КОС / УВСС / УГП</t>
  </si>
  <si>
    <t>Подземные сети (Временные сети) / ВОС / КОС / УВСС / УГП</t>
  </si>
  <si>
    <t>Трубопроводы / ВОС / КОС / УВСС / УГП</t>
  </si>
  <si>
    <t>Трубопроводы / Материалы (ПЭ) / ВОС / КОС / УВСС / УГП</t>
  </si>
  <si>
    <t>Трубопроводы / опоры трубопроводов / ВОС / КОС / УВСС / УГП</t>
  </si>
  <si>
    <t xml:space="preserve">АСУТП и КИПиА: уровнемеры / Парковое хозяйство </t>
  </si>
  <si>
    <t xml:space="preserve">Экологическая / Парковое хозяйство </t>
  </si>
  <si>
    <t>Лабораторные анализы / УВСС</t>
  </si>
  <si>
    <t>ОВКВ / ЦЗЛ</t>
  </si>
  <si>
    <t>Испытательное (лабораторное) / ЦЗЛ</t>
  </si>
  <si>
    <t>Помещения лаборатории / ЦЗЛ</t>
  </si>
  <si>
    <t>Общее  / ЦЗЛ</t>
  </si>
  <si>
    <t>Электроснабжение / ЦЗЛ</t>
  </si>
  <si>
    <t>Пожарная безопасность / ЦЗЛ</t>
  </si>
  <si>
    <t>Сети связи / ЦЗЛ</t>
  </si>
  <si>
    <t xml:space="preserve">Буферные накопительные емкости / ВОС / КОС </t>
  </si>
  <si>
    <t>распределительные каналы и сборные камеры / КНС / ВОС / подземные сети / КОС / УВСС</t>
  </si>
  <si>
    <t>качество технической воды / установка деминерализованной воды / ВОС</t>
  </si>
  <si>
    <t>Качество технической воды / ВОС</t>
  </si>
  <si>
    <t>Подземные сети / пруды накопители / отстойники / система дождевых стоков / КНС</t>
  </si>
  <si>
    <t>Подземные сети / Мусороулавливающие корзины / насосное оборудование / ЗРА / КНС</t>
  </si>
  <si>
    <t>Подземные сети / Приемные камеры / КНС</t>
  </si>
  <si>
    <t>Работы повышенной опасности  / КНС</t>
  </si>
  <si>
    <t>Общее 
(опасные зоны) / КНС</t>
  </si>
  <si>
    <t>Расширение мощностей / КОС</t>
  </si>
  <si>
    <t>Контактная емкость / КОС</t>
  </si>
  <si>
    <t>Системы удаления дымовых газов  / Газоходы дымовых труб / Котельная</t>
  </si>
  <si>
    <t>Система теплоснабжения / водоснабжения / Котельная</t>
  </si>
  <si>
    <t>теплообменники / изоляция / Котельная</t>
  </si>
  <si>
    <t>Технологические трубопроводы / насосы подпитки / Котельная</t>
  </si>
  <si>
    <t>Общее
(доступ в помещения) / ВОС / КОС / УВСС / Парковое хозяйство</t>
  </si>
  <si>
    <t>Система теплоснабжения / водоснабжения / Общее (ВОС, КОС / Насосные / Котельные)</t>
  </si>
  <si>
    <t>Локальные панели управления / УГП</t>
  </si>
  <si>
    <t>Установки утилизации 
(унификация) / УГП</t>
  </si>
  <si>
    <t>Полипропилен / ОЗХ</t>
  </si>
  <si>
    <t>Технологические установки (интерфейсы) / УГП</t>
  </si>
  <si>
    <t xml:space="preserve">5.1. Некорректное планирование СМР </t>
  </si>
  <si>
    <t xml:space="preserve">6.1. Некорректное планирование СМР </t>
  </si>
  <si>
    <t>5.1.1. Завершить СМР электрооборудования (кабельные линии до потребителей) до первичной подачи напряжения</t>
  </si>
  <si>
    <t>6.1.1. Завершить СМР электрооборудования (кабельные линии до потребителей) до первичной подачи напряжения</t>
  </si>
  <si>
    <t>7.1. Отсутствие синхронизации проектов</t>
  </si>
  <si>
    <t>СМР / ППНР / ПНР / Эксплуатация</t>
  </si>
  <si>
    <t>Общее 
(Пиролиз / Полипропилен / Полиэтилен / Логистическая платформа / ОЗХ)</t>
  </si>
  <si>
    <t>Пиролиз / Полипропилен / Полиэтилен / ОЗХ</t>
  </si>
  <si>
    <t>2.1.2. Выдать в работу ТЗ</t>
  </si>
  <si>
    <t>2.1.1. Раннее вовлечение закупщиков в анализ рынка.</t>
  </si>
  <si>
    <t>ДМТОиЛ / КиОК / ДУС</t>
  </si>
  <si>
    <t>ДМТОиЛ / Руководство</t>
  </si>
  <si>
    <t>ДУС / ДМТОиЛ / ДПиК / Контрактное управление</t>
  </si>
  <si>
    <t>ДУС / Склад</t>
  </si>
  <si>
    <t>ИТД / Контрактное управление / ППНР / ПНР / ОБ</t>
  </si>
  <si>
    <t>ОБ / ДУС</t>
  </si>
  <si>
    <t>ДМТОиЛ / ДПиК / Руководство</t>
  </si>
  <si>
    <t>ДМТОиЛ / Склад</t>
  </si>
  <si>
    <t>ДМТОиЛ (Служба входного контроля)</t>
  </si>
  <si>
    <t>ДМТОиЛ / Контрактное управление / InEx</t>
  </si>
  <si>
    <t>ДМТОиЛ / ППНР / ПНР / ОБ / КиОК</t>
  </si>
  <si>
    <t>ДМТОиЛ / Координация строительства</t>
  </si>
  <si>
    <t>ДУС / ПКИД</t>
  </si>
  <si>
    <t>ЕР / ДМТОиЛ / ИТД</t>
  </si>
  <si>
    <t>1. В технологической схеме отсутствует стационарная схема для загрузки порошка для обкатки экструзии, чистки реакторов полимеризации и первого пуска установки
- Необходимость затрат для изготовления и закупки растаривающих устройств
 - Увеличение времени на проведение операций ПНР</t>
  </si>
  <si>
    <t>1.1.3. При подготовке PEM формировать пакеты чертежей, которые вместе являются полным объёмом проектирования. За каждый отдельный пакет предусматривать оплату и акт. Затем, на основании согласованного с подрядчиком разделения пакетов, формировать LD Milestones</t>
  </si>
  <si>
    <t>1.2.1. Базировать PEM и Engineering Deliverables List на ведомости марочных комплектов рабочей документации в привязке к WBS 3-4 уровней.</t>
  </si>
  <si>
    <t>2.1.1. Прописать в приложении по штрафным вехам, как считаем выполнение вех поставок «сыпучих» материалов;</t>
  </si>
  <si>
    <t>2.1.2. Иметь четкое определение штрафных вех между заказчиком и подрядчиком</t>
  </si>
  <si>
    <t>2.2.1. Прописать в приложении по штрафным вехам определения, используемых в формулировках понятий (например – что такое IFC и будет ли считаться перевыпуск IFC чертежей нарушением вехи);</t>
  </si>
  <si>
    <t>2.1.3. Прописать в приложении по штрафным вехам определения, используемых в формулировках понятий (например – что такое IFC и будет ли считаться перевыпуск IFC чертежей нарушением вехи);</t>
  </si>
  <si>
    <t>Все службы проекта: ДУС / ППНР / ПНР / ОБ / ДМТОиЛ / Контрактное управление / Проектный офис и др.</t>
  </si>
  <si>
    <t>Все службы проекта: ИТД / ДМТОиЛ / ДУС / ППНР / ПНР / ОБ / УМТО и ФОП</t>
  </si>
  <si>
    <t>ДМТОиЛ (Служба входного контроля; Складское хозяйство)</t>
  </si>
  <si>
    <t>ДУС (КК) / ОБ / ПНР</t>
  </si>
  <si>
    <t>ИТД / ДМТОиЛ / ДУС / ППНР / ПНР / ФЭП / ОБ</t>
  </si>
  <si>
    <t>ИТД / КиОК / Цифровизация / ДМТОиЛ (склад) / ППНР / ПНР / ОБ</t>
  </si>
  <si>
    <t>КИОК / СМР / ППНР / ПНР</t>
  </si>
  <si>
    <t>Контрактное управление / главные специалисты ОБ</t>
  </si>
  <si>
    <t>Контрактное управление / ЮП / ПНР</t>
  </si>
  <si>
    <t>Контрактное управление / InEx</t>
  </si>
  <si>
    <t>Контрактное управление / ДУС / ДМТОиЛ</t>
  </si>
  <si>
    <t>ИТД / КиОК / Цифровизация / ДМТОиЛ / СКЛАД / ППНР / ПНР / ФОП / ФЭП / ОБ</t>
  </si>
  <si>
    <t>ИТД / ППНР / ПНР / ОБ / Контрактное управление</t>
  </si>
  <si>
    <t>ЕР-подрядчик / ПНР (Отдел вендор-координации)</t>
  </si>
  <si>
    <t>ПНР (Отдел вендор-координации) / Контрактное управление</t>
  </si>
  <si>
    <t>ППНР / ПНР (Отдел вендор координации)</t>
  </si>
  <si>
    <t>ИТД / ПНР / ОБ (АСУТП)</t>
  </si>
  <si>
    <t>ИТД / ПНР / ОБ (механика)</t>
  </si>
  <si>
    <t>ДМТОиЛ / ИТД (НИПИ)</t>
  </si>
  <si>
    <t xml:space="preserve">ОБ / ДМТОиЛ ПО (НИПИ) / ФЭП
</t>
  </si>
  <si>
    <t>Проектный офис / ДМТОиЛ</t>
  </si>
  <si>
    <t>Контрактное управление / ИТД / ДМТОиЛ / ДУС / ДПиК</t>
  </si>
  <si>
    <t>Руководство / ИТД / ДМТОиЛ / ДУС / ДПиК / ОБ / Контрактное управление</t>
  </si>
  <si>
    <t>От и ПБ / СМР / ППНР / ПНР</t>
  </si>
  <si>
    <t>ФЭС / Казначейство КЦ / Контрактное управление</t>
  </si>
  <si>
    <t>ФЭС / Контрактное управление / ОСП НН / СЭБ</t>
  </si>
  <si>
    <t>ФЭС / Контрактное управление</t>
  </si>
  <si>
    <t>ФЭС / ОСП НН</t>
  </si>
  <si>
    <t>ФЭС / ДПИК / Отдел ввода объектов в эксплуатацию / ОСП НН</t>
  </si>
  <si>
    <t>ФЭС / КЦ (Налоговая политика)</t>
  </si>
  <si>
    <t>ФЭС / Контрактное управление / Координация строительства / ДПИК / УМТО</t>
  </si>
  <si>
    <t>ДМТОиЛ / ФОП</t>
  </si>
  <si>
    <t xml:space="preserve">ФОП / ОБ / Проектная организация </t>
  </si>
  <si>
    <t>Здания и сооружения / Конструкции: Установка</t>
  </si>
  <si>
    <t>Градирня / Чаши градирни / система дренирования</t>
  </si>
  <si>
    <t>Здания и сооружения / Конструкции: Дороги и мощение</t>
  </si>
  <si>
    <t>Здания и сооружения / Конструкции: ЖБК</t>
  </si>
  <si>
    <t>Здания и сооружения / Конструкции: Инженерные изыскания</t>
  </si>
  <si>
    <t xml:space="preserve">Здания и сооружения / Конструкции: МК </t>
  </si>
  <si>
    <t xml:space="preserve">Здания и сооружения / Конструкции: Ограждающие конструкции </t>
  </si>
  <si>
    <t>Здания и сооружения / Конструкции: Отделка зданий</t>
  </si>
  <si>
    <t xml:space="preserve">Здания и сооружения / Конструкции: Архитектурно-планировочные решения / Отделка зданий </t>
  </si>
  <si>
    <t>Здания и сооружения / Конструкции: Благоустройство и внутризаводская инфраструктура</t>
  </si>
  <si>
    <t>Контрагенты (FEED / EP-подрядчики)</t>
  </si>
  <si>
    <t>Контрагенты (Банки / ЕР-подрядчики)</t>
  </si>
  <si>
    <t>Контрагенты (Вендоры / 
ЕР-подрядчики)</t>
  </si>
  <si>
    <t>Контрагенты (ЕР-подрядчики / Вендоры / Поставщики / Подрядчики СМР)</t>
  </si>
  <si>
    <t>Контрагенты (Вендоры)</t>
  </si>
  <si>
    <t>Контрагенты (Генподрядчик)</t>
  </si>
  <si>
    <t>Контрагенты (ЕР-подрядчики / Вендоры / Поставщики)</t>
  </si>
  <si>
    <t>Контрагенты (ЕР-подрядчики / ген. проектировщик)</t>
  </si>
  <si>
    <t>Контрагенты (ЕР-подрядчики / Лицензиары)</t>
  </si>
  <si>
    <t>Контрагенты (ЕР-подрядчики)</t>
  </si>
  <si>
    <t>Контрагенты (Общее / Контрагенты 
(ЕР-подрядчики / Вендоры / Поставщики / Подрядчики СМР)</t>
  </si>
  <si>
    <t>Контрагенты (Подрядчики по проектированию / ЕР-подрядчики / субподрядчики)</t>
  </si>
  <si>
    <t>Контрагенты (Подрядчики по проектированию / ЕР-подрядчики)</t>
  </si>
  <si>
    <t>Контрагенты (Подрядчики по проектированию)</t>
  </si>
  <si>
    <t>Контрагенты (Подрядчики СМР / Субподрядчики по проектированию)</t>
  </si>
  <si>
    <t>Контрагенты (Подрядчики СМР)</t>
  </si>
  <si>
    <t>Контрагенты (Подрядчики)</t>
  </si>
  <si>
    <t>Контрагенты (Поставщики / Вендоры)</t>
  </si>
  <si>
    <t>Контрагенты (Поставщики)</t>
  </si>
  <si>
    <t>Контрагенты (Субподрядчики по проектированию)</t>
  </si>
  <si>
    <t>Контрагенты (Субподрядчики)</t>
  </si>
  <si>
    <t>Проектная организация / ФОП</t>
  </si>
  <si>
    <t>Процесс / метод / Механизмы (оборудование)</t>
  </si>
  <si>
    <t>Исполнительская дисциплина / Человеческий фактор / Компетенции / Процесс / метод</t>
  </si>
  <si>
    <t>Исполнительская дисциплина / Механизмы (оборудование)</t>
  </si>
  <si>
    <t>Механизмы (оборудование) / Человеческий фактор / Компетенции</t>
  </si>
  <si>
    <t>Иное / Процесс / метод</t>
  </si>
  <si>
    <t>На этапе составления и подписания контракта на поставку оборудования</t>
  </si>
  <si>
    <t>Компрессор (Компрессор пирогаза / РСУ</t>
  </si>
  <si>
    <t xml:space="preserve">3. Положительный опыт:
Укладка съемной тротуарной плитки над трубопроводами </t>
  </si>
  <si>
    <t>6. Положительная практика 
Привлечение спец. организаций "ИНТРА" (устранение утечек), ТРЭМ (торцевые уплотнения) и "Селур" (изготовление прокладок), ремонтных участков на площадке</t>
  </si>
  <si>
    <t>2. Объем проектирования по узлам м/к был исключен Текнип на стадии контрактации. предполагалось проектирование узлов силами заводов-изготовителей МК.
По результату проектирования узлов произошло увеличение тоннажа МК из-за постановки задачи по ускорению проектирования в тоннах МК.</t>
  </si>
  <si>
    <t>4.1.1. При выборе технологических решений акцентировать внимание на возможности работы установки на пусковых минимумах и обеспеченность средами для запуска, в т.ч. Обустройство байпасных линий</t>
  </si>
  <si>
    <t xml:space="preserve">1.3.1. Применить 3-х бригадный график. </t>
  </si>
  <si>
    <t>1.7. Реализация схем приема пусковых рабочих сред от СИБТ для раннего ПНР и пуска. (пуск ПП, пуск бутадиена до получения сырья с пиролиза)</t>
  </si>
  <si>
    <t xml:space="preserve">
 - 1.2. Проведение утренних совещаний, планерок с участием гл. специалистов служб и направлений, руководителей, в т.ч ГД (стэндапы)</t>
  </si>
  <si>
    <t>1.2.1. Ежедневно проводить утренние планерки по производствам (продолжительностью ̴ 1 час). 
На ЗСНХ инструментом фиксации была цифровая доска с набором проблем и задач по производствам.</t>
  </si>
  <si>
    <t>Обеспечение стабильной производительности производства в случае ремонта ключевого оборудования</t>
  </si>
  <si>
    <t xml:space="preserve"> - Ранний пуск установки Полипропилен на сырье с СИБТ. 
Распределение во времени ППНР и ПНР по установкам ПП и ПЭ позволило митигировать риски срыва сроков из-за пика нагрузки на команду ППНР/ПНР.</t>
  </si>
  <si>
    <t>Контрагенты (ЕР-подрядчики / Подрядчики ПНР)</t>
  </si>
  <si>
    <t>Общее / АБК
(водоснабжение / ВК)</t>
  </si>
  <si>
    <t>Градирня / Ген.план</t>
  </si>
  <si>
    <t>жалюзи / градирня / Ген.план</t>
  </si>
  <si>
    <t>Пожарная сигнализация (ПС) / Градирня / Ген.план</t>
  </si>
  <si>
    <t>Шумогаситель / Градирня / Ген.план</t>
  </si>
  <si>
    <t>Здания и сооружения / Конструкции: Здание</t>
  </si>
  <si>
    <t xml:space="preserve">Расположение на площадке / ген.план / Лаборатория </t>
  </si>
  <si>
    <t>Почему это произошло?</t>
  </si>
  <si>
    <t>ФОП / ЭБ /  ФЭС</t>
  </si>
  <si>
    <t>ФЭС/ ПиК / ПиА</t>
  </si>
  <si>
    <t>ФЭС /  ЮП</t>
  </si>
  <si>
    <t>ПНР / ОБ / ОБ (ЕСТЗ)</t>
  </si>
  <si>
    <t>ОБ / ДМТОиЛ / Контрактное управление / ОБ (ЕСТЗ) / КиОК</t>
  </si>
  <si>
    <t>ОБ (ЕСТЗ)</t>
  </si>
  <si>
    <t>ДМТОиЛ / ОБ (ЕСТЗ)</t>
  </si>
  <si>
    <t>ИТД / ОБ (ЕСТЗ, АСУТП и КИПиА, механика)</t>
  </si>
  <si>
    <t>ИТД / Контрактное управление / ОБ (ЕСТЗ)</t>
  </si>
  <si>
    <t>ОБ / ОБ (ЕСТЗ) / ДМТОиЛ ПО (НИПИ)</t>
  </si>
  <si>
    <t>ОБ /ОБ (ЕСТЗ) / ПНР / ДМТОиЛ / ФОП</t>
  </si>
  <si>
    <t>ОБ (ЕСТЗ) / Контрактное управление</t>
  </si>
  <si>
    <t>HR / ОБ (ЕСТЗ, механика, технологический персонал)</t>
  </si>
  <si>
    <t>ППНР /  ОБ (механика, ЕСТЗ)</t>
  </si>
  <si>
    <t>ОБ (ЕСТЗ) / HR / ОБ (механика, технологический персонал)</t>
  </si>
  <si>
    <t>ОУН / ОБ (АСУТП и КИПиА)</t>
  </si>
  <si>
    <t>КСП / ОБ / Проектный офис / ПНР / СМР</t>
  </si>
  <si>
    <t>ИТД / 
Контрактное управление / ППНР / ПНР / Проектный офис / ФЭП / ОБ</t>
  </si>
  <si>
    <t>ДМТОиЛ / ИТД / ППНР / ПНР/ Проектный офис / ФОП / ФЭП / ОБ / Контрактное управление</t>
  </si>
  <si>
    <t xml:space="preserve">Проектный офис / КСП / ПНР / ОБ </t>
  </si>
  <si>
    <t>Технический совет: ИТД / Проектный офис / ФЭП / ОБ / КиОК</t>
  </si>
  <si>
    <t>Проектный офис / ИТД / СМР</t>
  </si>
  <si>
    <t>ИТД / ОБ / Проектная организация / ДМТОиЛ</t>
  </si>
  <si>
    <t>ФЭС / Казначейство КЦ / Контрактное управление / УМТО</t>
  </si>
  <si>
    <t>экономическая безопасность / ИТ</t>
  </si>
  <si>
    <t>Системы и оборудование: 
Вспомогательные (-ое)</t>
  </si>
  <si>
    <t>Мокрые колодцы</t>
  </si>
  <si>
    <t>Мокрые колодцы слива конденсата не предусматривают возможности слива/откачки, отсутсвует подъезд для транспорта.</t>
  </si>
  <si>
    <t>Недостаточная проработка проектных решений</t>
  </si>
  <si>
    <t>Предусматривать отвод среды из мокрых колодцев в ливневую канализацию с обеспечением охлаждения конденсата</t>
  </si>
  <si>
    <t>Предусмотреть возможность откачки конденсата из мокрых колодцев с обеспечением проезда спецтехники</t>
  </si>
  <si>
    <t>Обводнение территории в зонах слива конденсата</t>
  </si>
  <si>
    <t>Различные высотные отметки заложения колодцев и подвода трубопроводов слива конденсата (конденсат стекает мимо колодца)</t>
  </si>
  <si>
    <t>Часть колодцев не была спроектирована.</t>
  </si>
  <si>
    <t>Градирня</t>
  </si>
  <si>
    <t>Градирня не достигает проектных показателей по обеспечению требуемой температуры охлажденной воды 25 градусов при фактических температурах воздуха, превышающих значения принятых в проектной документации</t>
  </si>
  <si>
    <t>Принятые в ПД исходные данные по температуре наружного воздуха ниже фактических значений</t>
  </si>
  <si>
    <t>ОЗХ (компрессорная топливного газа)</t>
  </si>
  <si>
    <t>Компрессор</t>
  </si>
  <si>
    <t>Общие рекомендации по организации процессов</t>
  </si>
  <si>
    <t>Отсутствие налаженного процесса совместного проведения инспекций (представители эксплуатации не принимали участие в испытаниях на заводе изготовителя)</t>
  </si>
  <si>
    <t>Проводить анализ не комплектных установок на предмет соотвествия параметров оборудования различных заводов изготовителей</t>
  </si>
  <si>
    <t>Предпроектная подготовка, ПД</t>
  </si>
  <si>
    <t>Проектирование, ПНР</t>
  </si>
  <si>
    <t>Предусматривать возможность проведения тестовых пробегов на альтернативных рабочих средах (природный газ)</t>
  </si>
  <si>
    <t>Предпроектная подготовка, ПД, ПНР</t>
  </si>
  <si>
    <t>Заниженные уставки температуры подшипников скольжения компрессора проектировщиком компрессорной станции, относительно уставок, рекомендованных заводом изготовителем</t>
  </si>
  <si>
    <t>Обязательное присутствие "будущей" эксплуатации при приемке технологического оборудования с участием специалистов по направлениям</t>
  </si>
  <si>
    <t>При выборе технологии производить технико-экономическое сравнение двух сценариев при работе градирни в период высоких температур наружного воздуха:
1) Проектирование градирни со 100% коэффициентом обеспеченности. При невозможности обеспечения предусмотреть локальные системы охлаждения или изменение температурного режима потребителей
2) Проектирование согласно СП с допущением снижения производительности потребителей</t>
  </si>
  <si>
    <t>На всех линиях сброса конденсата предусматривать установку мокрых колодцев</t>
  </si>
  <si>
    <t>Учитывать высотные отметки трубопроводов и колодцев при проектировании</t>
  </si>
  <si>
    <t>1.1.1 Статегия ПНР должна предусмтаривать достижение проектных показателей установок, рассмотрение всех техничсеких требований, РКД, ПД блоком ПНР на предмет работоспособности узлов и установки в целом</t>
  </si>
  <si>
    <t>1.1.1. В случае использование двух датчиков перепада давления для разных диапазонов измерения на одном СУ использовать шкалы начинающимися от "0"</t>
  </si>
  <si>
    <t>4. В РУ низкого напряжения, при работе АВР происходило отключение потребителей. Автоматические выключатели трансформаторов для питания цепей управления не были подобраны с учётом броска тока намагничивания катушек контакторов</t>
  </si>
  <si>
    <t>4.1.1 В процессе проектирования акцентировать внимание при выборе коммутационной аппаратуры. Проводить анализ однолинейных схем и алгоритмов работы автоматики</t>
  </si>
  <si>
    <t>3.1.1 В процессе проектирования акцентировать внимание по выбору параметров РЗиА. Проводить анализ карты уставок</t>
  </si>
  <si>
    <t>2.1.1 В процессе проектирования акцентировать внимание на взаимоблокировки в системах управления электроприводов</t>
  </si>
  <si>
    <t>1.1.1 В процессе проектирования акцентировать внимание на технические характеристики при выборе понижающих траснформаторов. При выборе учитывать длину кабельных линий</t>
  </si>
  <si>
    <t>2. В процессе ПНР электрозадвижек выявилась возможность одновременной подачи команд на открытие и закрытие. Проектом не была предусмотрена электрическая и механическая блокировки контакторов</t>
  </si>
  <si>
    <t>1.  В процессе ПНР выгорали понижающие трансформаторы ячеек РУ низкого напряжения питающие электрозадвижки. Некорректно выбраны трансформаторы, питающие привод задвижек</t>
  </si>
  <si>
    <t>3. В процессе ПНР электрооборудования, вводные выключатели РУ 0,69 кВ отключались действием защиты от замыканий на землю. Некорректный выбор уставок. Уставки защит от замыканий на землю были занижены</t>
  </si>
  <si>
    <t>Дисциплина (для презентации)</t>
  </si>
  <si>
    <t>Какой мы получили опыт, в какой области?
Технология, Механика, Электрика, Асутп/кип, Иное</t>
  </si>
  <si>
    <t>Статус (выполнено, в работе, не рассмотрено)</t>
  </si>
  <si>
    <t>Выполнено</t>
  </si>
  <si>
    <t>В работе</t>
  </si>
  <si>
    <t>Не рассмотрено</t>
  </si>
  <si>
    <t>не рассмотрено</t>
  </si>
  <si>
    <t>выполнено</t>
  </si>
  <si>
    <t>Подразделение</t>
  </si>
  <si>
    <t>ВиК</t>
  </si>
  <si>
    <t>ТГС и МЦК</t>
  </si>
  <si>
    <t>Технология</t>
  </si>
  <si>
    <t>АСУТП и КИП</t>
  </si>
  <si>
    <t>Механика</t>
  </si>
  <si>
    <t>Электрика</t>
  </si>
  <si>
    <t>Колодцы ПГ, сеть В2</t>
  </si>
  <si>
    <t>первичные загрузки / ВОС / КОС / УВСС</t>
  </si>
  <si>
    <t>Отсутствие первичной загрузки песчанных фильтров, после окончания СМР. Не было заложено в спецификацию.</t>
  </si>
  <si>
    <t>Недостаточная проработка проектных решений. Отсутствие в спецификации материала для первичной загрузки.</t>
  </si>
  <si>
    <t>реагенты / ВОС / КОС / УВСС / УГП</t>
  </si>
  <si>
    <t>Колодцы ВиК</t>
  </si>
  <si>
    <t>Колодцы сетей ВиК расположенные в откосах  ниже отметки автодорог подвержены повреждению или засыпке при выполнении благоустройства.</t>
  </si>
  <si>
    <t>Компьютерный тренажерный комплекс</t>
  </si>
  <si>
    <t>Некачественная разработка технологических моделей тренажерного комплекса по причине отсутствия финализированных схем и инструкций на этапе СМР/ПНР/ППНР</t>
  </si>
  <si>
    <t>Низкое качество 3D моделей завода, отсутствие финальных ревизий по документации в период СМР/ПНР/ППНР</t>
  </si>
  <si>
    <t>Проектирование, СМР, ПНР, ППНР, эксплуатация</t>
  </si>
  <si>
    <t>Рекомендации по компьютерному тренажерному комплексу</t>
  </si>
  <si>
    <t>Отсутствие отдельно выделенного специалиста по работе с КТК</t>
  </si>
  <si>
    <t>Прием в штат сотрудника, занимающегося работой с КТК и персоналом</t>
  </si>
  <si>
    <t>Температура рабочей среды на входе в компрессор выше проектных значений ввиду отсутствия тепловой изоляции трубопровода</t>
  </si>
  <si>
    <t>Неработоспособность компрессорной станции, УМД</t>
  </si>
  <si>
    <t>высокий</t>
  </si>
  <si>
    <t>КНС</t>
  </si>
  <si>
    <t>Промерзание трубопроводов внутри КНС</t>
  </si>
  <si>
    <t>Разрушение стеклопластикового корпуса КНС</t>
  </si>
  <si>
    <t>Проектирование, закупка</t>
  </si>
  <si>
    <t>Проектировать утепление КНС с учетом сезонности их работы. Предусмотреть возможность дренирования наполненных водой участков трубопровода и арматуры.</t>
  </si>
  <si>
    <t>Контроль качества корпусов на этапе закупки и поставки, контроль качества СМР.</t>
  </si>
  <si>
    <t>На этапе выбора поставщиков оборудовани,я, СМР</t>
  </si>
  <si>
    <t>Проектом не предусмотрен охладитель отбора проб</t>
  </si>
  <si>
    <t>Лотки под эстакадами / эстакады</t>
  </si>
  <si>
    <t>Документация</t>
  </si>
  <si>
    <t>В РД отсутствует раздел "Пояснительная записка" с полным описанием процесса и уставок.</t>
  </si>
  <si>
    <t>Трудозатраты при разработке документанции, отсутствует корректное описание технологического процесса и взаимодействия между комплектными установками.</t>
  </si>
  <si>
    <t>Недостаточное утепление корпуса и крышки КНС</t>
  </si>
  <si>
    <t>Не возможно производить обкатку на тестовых средах при отсутствии рабочей среды</t>
  </si>
  <si>
    <t>Компрессор спроектрован для работы в летний период</t>
  </si>
  <si>
    <t>Общее, ОЗХ (компрессорная топливного газа)</t>
  </si>
  <si>
    <t>Останов оборудования из-за случайного воздействия на кнопки аварийного останова</t>
  </si>
  <si>
    <t>Скученность оборудования, установка кнопок аварийного останова в районе прохода / лестницы</t>
  </si>
  <si>
    <t>Предусмотреть установку защитных крышек на кнопки аварийного останова оборудования, исключающие случайные воздействия</t>
  </si>
  <si>
    <t>Установка на линии клапана регулятора давления после себя</t>
  </si>
  <si>
    <t>Колодцы ПГ, сети В2 расположены на проезжей части</t>
  </si>
  <si>
    <t>Предусмотреть проектом установку колодцев ПГ на обочине дорог (в карманах), в местах где не планируется движение транспорта.</t>
  </si>
  <si>
    <t>Предусмотреть поставку первичных загрузок в спецификации поставка оборудования. Проверка спецификаций на поставку первичных загрузок со стороны блока ПНР и эксплуатации.</t>
  </si>
  <si>
    <t>Проектный офис, ПНР</t>
  </si>
  <si>
    <t>Отсутствие реагентов на ПНР. В последствии были выявлены на складе оборудования (поступили совместно с оборудованием, не были получены МОЛ, ПНР не знали)</t>
  </si>
  <si>
    <t>Недостаточный контроль со стороны входного контроля и блока ПНР</t>
  </si>
  <si>
    <t>Предусмотреть установку колодцев сетей ВиК вне откосов дорог / предусмотреть высоту колодцев находящихся в обочине дорог не ниже отметки дорожного полотна.</t>
  </si>
  <si>
    <t>Низкое качество изготовления корпуса КНС, нарушение технологии СМР по устройству КНС</t>
  </si>
  <si>
    <t>Закупка, поставка,  СМР</t>
  </si>
  <si>
    <t>Внутреннее оборудование по срокам годности не менее срока эксплуатации корпуск / обеспечение ремонтопригодности.</t>
  </si>
  <si>
    <t>Отсуствие лотков под эстакадами над проходами/проездами в местах прокладки трубопроводов</t>
  </si>
  <si>
    <t>Над всеми проходами/проездами под этакадами необходимо предусматривать защитные лотки для отвода возможных протечек сред</t>
  </si>
  <si>
    <t>Включить в объем РД раздел ПЗ, Раздел ПНР, взаимодействие между комплектными установками.</t>
  </si>
  <si>
    <r>
      <t>Непроектное давление на входе, ввиду увеличения давления в технологии пиролиза (проект - 3,4 кгс/см², факт - 4,4 кгс/см</t>
    </r>
    <r>
      <rPr>
        <sz val="12"/>
        <color rgb="FF00B0F0"/>
        <rFont val="Calibri"/>
        <family val="2"/>
        <charset val="204"/>
      </rPr>
      <t>²</t>
    </r>
    <r>
      <rPr>
        <sz val="12"/>
        <color rgb="FF00B0F0"/>
        <rFont val="Arial"/>
        <family val="2"/>
        <charset val="204"/>
      </rPr>
      <t>)</t>
    </r>
  </si>
  <si>
    <t>Изменение алгоритма работы по регулированию КТГ и настроек, ввиду непроектных давлений на входе КУ</t>
  </si>
  <si>
    <t>Общее, Компрессор, кнопки аварийного останова</t>
  </si>
  <si>
    <t>Общее, Компрессор, кнопки аварийного останова, 3D модель</t>
  </si>
  <si>
    <t>Выполнять анализ корректности применяемых проектных решений для исключения случайных воздействий на кнопки аварийной остановки оборудования (детальная 3D модель)</t>
  </si>
  <si>
    <t>Получение реагентов и ЗИП на ПНР перед началом ПНР. Реагенты должны быть приняты и списаны ПНР. Не ставить на подотчет ОБ реагенты/оборудование ПНР.</t>
  </si>
  <si>
    <t>На этапе подготовки договоров, СМР, ПНР, эксплуатации</t>
  </si>
  <si>
    <t>Разработку КТК проводить с разбивкой оплаты в 3 этапа:
1) Разработка по РД до начала ПНР экранов 2D
2) Актуализация схем по итогам ПНР (финальная)
3) Разработка 3D модели методом панорамной съемки</t>
  </si>
  <si>
    <t>Невозможность отбора анализа воды на кислород в проектной точке отбора ТС№2</t>
  </si>
  <si>
    <t>Пробоотборные точки. Котельная, общее</t>
  </si>
  <si>
    <t>ОЗХ, Общее</t>
  </si>
  <si>
    <t>Предусмотреть изоляцию трубопроводов рабочей среды на входе в компрессор и возможность дополнительного охлаждения среды перед компрессором. Предусмотреть возможность работы компрессора во всём диапазоне температуры окружающего воздуха</t>
  </si>
  <si>
    <t>Проектрование производить с возможностью обеспечения работы компрессора в зимний период (обогрев, климатическое исполнение оборудования) Предусмотреть возможность работы компрессора во всём диапазоне температуры окружающего воздуха</t>
  </si>
  <si>
    <t>Выполнить анализ всех точек отбора проб на предмет необходимости установки холодильника отбора проб</t>
  </si>
  <si>
    <t>Колебания нагрузок компрессора, потребителей топливного газа</t>
  </si>
  <si>
    <t>Поступление на компрессор топливного газа среды, отличной от проектной (вероятно - азот) со стороны производства "Пиролиз"</t>
  </si>
  <si>
    <t>Предусмотреть мероприятия по исключению прохождения непроектных сред на технологическое оборудование (установка хроматографа). При поступлении непроектной среды - произвоить отключение компрессора и перекрытие потребителей</t>
  </si>
  <si>
    <t>Общее 
(Пиролиз / ОЗХ)</t>
  </si>
  <si>
    <t>Топливный газ / МВФ / Компрессор</t>
  </si>
  <si>
    <t>ПНР / эксплуатация</t>
  </si>
  <si>
    <t>ОБ, ДУС, ПНР</t>
  </si>
  <si>
    <t>Выполнение анализов подаваемой среды в сторону потребителей перед включением в работу трубопроводов, ранее заполненных азотом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</si>
</sst>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61">
    <font>
      <sz val="11"/>
      <color theme="1"/>
      <name val="Calibri"/>
      <family val="2"/>
      <charset val="204"/>
      <scheme val="minor"/>
    </font>
    <font>
      <sz val="11"/>
      <color theme="1"/>
      <name val="Calibri"/>
      <family val="2"/>
      <charset val="204"/>
      <scheme val="minor"/>
    </font>
    <font>
      <sz val="12"/>
      <name val="Arial"/>
      <family val="2"/>
      <charset val="204"/>
    </font>
    <font>
      <sz val="12"/>
      <color theme="1"/>
      <name val="Arial"/>
      <family val="2"/>
      <charset val="204"/>
    </font>
    <font>
      <b/>
      <sz val="12"/>
      <color theme="0"/>
      <name val="Arial"/>
      <family val="2"/>
      <charset val="204"/>
    </font>
    <font>
      <sz val="10"/>
      <name val="Arial"/>
      <family val="2"/>
    </font>
    <font>
      <sz val="10"/>
      <name val="Arial Cyr"/>
      <charset val="204"/>
    </font>
    <font>
      <sz val="11"/>
      <color theme="1"/>
      <name val="Calibri"/>
      <family val="2"/>
      <scheme val="minor"/>
    </font>
    <font>
      <sz val="10"/>
      <name val="Arial"/>
      <family val="2"/>
      <charset val="204"/>
    </font>
    <font>
      <sz val="11"/>
      <color theme="1"/>
      <name val="Arial"/>
      <family val="2"/>
      <charset val="204"/>
    </font>
    <font>
      <b/>
      <sz val="11"/>
      <color theme="1"/>
      <name val="Arial"/>
      <family val="2"/>
      <charset val="204"/>
    </font>
    <font>
      <sz val="12"/>
      <color rgb="FFFF0000"/>
      <name val="Arial"/>
      <family val="2"/>
      <charset val="204"/>
    </font>
    <font>
      <sz val="11"/>
      <name val="Arial"/>
      <family val="2"/>
      <charset val="204"/>
    </font>
    <font>
      <sz val="11"/>
      <name val="Calibri"/>
      <family val="2"/>
      <charset val="204"/>
      <scheme val="minor"/>
    </font>
    <font>
      <u/>
      <sz val="11"/>
      <color theme="1"/>
      <name val="Arial"/>
      <family val="2"/>
      <charset val="204"/>
    </font>
    <font>
      <b/>
      <i/>
      <sz val="12"/>
      <color rgb="FFFF0000"/>
      <name val="Arial"/>
      <family val="2"/>
      <charset val="204"/>
    </font>
    <font>
      <sz val="11"/>
      <color theme="6"/>
      <name val="Calibri"/>
      <family val="2"/>
      <charset val="204"/>
      <scheme val="minor"/>
    </font>
    <font>
      <sz val="12"/>
      <color theme="6"/>
      <name val="Arial"/>
      <family val="2"/>
      <charset val="204"/>
    </font>
    <font>
      <i/>
      <sz val="12"/>
      <color rgb="FFFF0000"/>
      <name val="Arial"/>
      <family val="2"/>
      <charset val="204"/>
    </font>
    <font>
      <i/>
      <sz val="12"/>
      <name val="Arial"/>
      <family val="2"/>
      <charset val="204"/>
    </font>
    <font>
      <b/>
      <sz val="12"/>
      <color rgb="FFFF0000"/>
      <name val="Arial"/>
      <family val="2"/>
      <charset val="204"/>
    </font>
    <font>
      <b/>
      <i/>
      <sz val="12"/>
      <color rgb="FFFF0000"/>
      <name val="Calibri"/>
      <family val="2"/>
      <charset val="204"/>
      <scheme val="minor"/>
    </font>
    <font>
      <sz val="12"/>
      <color rgb="FF7030A0"/>
      <name val="Arial"/>
      <family val="2"/>
      <charset val="204"/>
    </font>
    <font>
      <sz val="12"/>
      <color theme="3"/>
      <name val="Arial"/>
      <family val="2"/>
      <charset val="204"/>
    </font>
    <font>
      <sz val="11"/>
      <color theme="3"/>
      <name val="Calibri"/>
      <family val="2"/>
      <charset val="204"/>
      <scheme val="minor"/>
    </font>
    <font>
      <b/>
      <sz val="11"/>
      <color theme="0"/>
      <name val="Arial"/>
      <family val="2"/>
      <charset val="204"/>
    </font>
    <font>
      <b/>
      <sz val="12"/>
      <name val="Arial"/>
      <family val="2"/>
      <charset val="204"/>
    </font>
    <font>
      <strike/>
      <sz val="12"/>
      <name val="Arial"/>
      <family val="2"/>
      <charset val="204"/>
    </font>
    <font>
      <sz val="12"/>
      <color rgb="FF0070C0"/>
      <name val="Arial"/>
      <family val="2"/>
      <charset val="204"/>
    </font>
    <font>
      <b/>
      <sz val="14"/>
      <color rgb="FFFF0000"/>
      <name val="Arial"/>
      <family val="2"/>
      <charset val="204"/>
    </font>
    <font>
      <sz val="11"/>
      <color rgb="FF0070C0"/>
      <name val="Calibri"/>
      <family val="2"/>
      <charset val="204"/>
      <scheme val="minor"/>
    </font>
    <font>
      <b/>
      <sz val="12"/>
      <color theme="1"/>
      <name val="Arial"/>
      <family val="2"/>
      <charset val="204"/>
    </font>
    <font>
      <strike/>
      <sz val="11"/>
      <color theme="1"/>
      <name val="Calibri"/>
      <family val="2"/>
      <charset val="204"/>
      <scheme val="minor"/>
    </font>
    <font>
      <u/>
      <sz val="12"/>
      <name val="Arial"/>
      <family val="2"/>
      <charset val="204"/>
    </font>
    <font>
      <b/>
      <sz val="12"/>
      <color rgb="FF000000"/>
      <name val="Arial"/>
      <family val="2"/>
      <charset val="204"/>
    </font>
    <font>
      <sz val="12"/>
      <color rgb="FF000000"/>
      <name val="Arial"/>
      <family val="2"/>
      <charset val="204"/>
    </font>
    <font>
      <sz val="12"/>
      <color rgb="FF92D050"/>
      <name val="Arial"/>
      <family val="2"/>
      <charset val="204"/>
    </font>
    <font>
      <sz val="14"/>
      <color theme="1"/>
      <name val="Calibri"/>
      <family val="2"/>
      <charset val="204"/>
      <scheme val="minor"/>
    </font>
    <font>
      <sz val="14"/>
      <color theme="1"/>
      <name val="Arial"/>
      <family val="2"/>
      <charset val="204"/>
    </font>
    <font>
      <sz val="14"/>
      <name val="Calibri"/>
      <family val="2"/>
      <charset val="204"/>
      <scheme val="minor"/>
    </font>
    <font>
      <b/>
      <sz val="11"/>
      <name val="Calibri"/>
      <family val="2"/>
      <charset val="204"/>
      <scheme val="minor"/>
    </font>
    <font>
      <b/>
      <sz val="11"/>
      <name val="Arial"/>
      <family val="2"/>
      <charset val="204"/>
    </font>
    <font>
      <b/>
      <sz val="12"/>
      <color rgb="FF0070C0"/>
      <name val="Arial"/>
      <family val="2"/>
      <charset val="204"/>
    </font>
    <font>
      <sz val="12"/>
      <color rgb="FF00B0F0"/>
      <name val="Arial"/>
      <family val="2"/>
      <charset val="204"/>
    </font>
    <font>
      <sz val="11"/>
      <color theme="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b/>
      <sz val="18"/>
      <color theme="3"/>
      <name val="Cambria"/>
      <family val="2"/>
      <charset val="204"/>
      <scheme val="major"/>
    </font>
    <font>
      <sz val="12"/>
      <color rgb="FF00B0F0"/>
      <name val="Calibri"/>
      <family val="2"/>
      <charset val="204"/>
    </font>
  </fonts>
  <fills count="41">
    <fill>
      <patternFill patternType="none"/>
    </fill>
    <fill>
      <patternFill patternType="gray125"/>
    </fill>
    <fill>
      <patternFill patternType="solid">
        <fgColor rgb="FF008C9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5"/>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bottom/>
      <diagonal/>
    </border>
    <border>
      <left style="medium">
        <color theme="0"/>
      </left>
      <right style="medium">
        <color theme="0"/>
      </right>
      <top/>
      <bottom/>
      <diagonal/>
    </border>
    <border>
      <left/>
      <right style="medium">
        <color theme="0"/>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0" tint="-0.499984740745262"/>
      </top>
      <bottom/>
      <diagonal/>
    </border>
    <border>
      <left style="thin">
        <color auto="1"/>
      </left>
      <right/>
      <top/>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indexed="64"/>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21">
    <xf numFmtId="0" fontId="0" fillId="0" borderId="0"/>
    <xf numFmtId="0" fontId="5" fillId="0" borderId="0">
      <alignment horizontal="left" vertical="top" wrapText="1"/>
    </xf>
    <xf numFmtId="0" fontId="6"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7"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45" fillId="0" borderId="38" applyNumberFormat="0" applyFill="0" applyAlignment="0" applyProtection="0"/>
    <xf numFmtId="0" fontId="46" fillId="0" borderId="39" applyNumberFormat="0" applyFill="0" applyAlignment="0" applyProtection="0"/>
    <xf numFmtId="0" fontId="47" fillId="0" borderId="40" applyNumberFormat="0" applyFill="0" applyAlignment="0" applyProtection="0"/>
    <xf numFmtId="0" fontId="47" fillId="0" borderId="0" applyNumberFormat="0" applyFill="0" applyBorder="0" applyAlignment="0" applyProtection="0"/>
    <xf numFmtId="0" fontId="48" fillId="10" borderId="0" applyNumberFormat="0" applyBorder="0" applyAlignment="0" applyProtection="0"/>
    <xf numFmtId="0" fontId="49" fillId="11" borderId="0" applyNumberFormat="0" applyBorder="0" applyAlignment="0" applyProtection="0"/>
    <xf numFmtId="0" fontId="50" fillId="12" borderId="0" applyNumberFormat="0" applyBorder="0" applyAlignment="0" applyProtection="0"/>
    <xf numFmtId="0" fontId="51" fillId="13" borderId="41" applyNumberFormat="0" applyAlignment="0" applyProtection="0"/>
    <xf numFmtId="0" fontId="52" fillId="14" borderId="42" applyNumberFormat="0" applyAlignment="0" applyProtection="0"/>
    <xf numFmtId="0" fontId="53" fillId="14" borderId="41" applyNumberFormat="0" applyAlignment="0" applyProtection="0"/>
    <xf numFmtId="0" fontId="54" fillId="0" borderId="43" applyNumberFormat="0" applyFill="0" applyAlignment="0" applyProtection="0"/>
    <xf numFmtId="0" fontId="55" fillId="15" borderId="44" applyNumberFormat="0" applyAlignment="0" applyProtection="0"/>
    <xf numFmtId="0" fontId="56" fillId="0" borderId="0" applyNumberFormat="0" applyFill="0" applyBorder="0" applyAlignment="0" applyProtection="0"/>
    <xf numFmtId="0" fontId="1" fillId="16" borderId="45" applyNumberFormat="0" applyFont="0" applyAlignment="0" applyProtection="0"/>
    <xf numFmtId="0" fontId="57" fillId="0" borderId="0" applyNumberFormat="0" applyFill="0" applyBorder="0" applyAlignment="0" applyProtection="0"/>
    <xf numFmtId="0" fontId="58" fillId="0" borderId="46" applyNumberFormat="0" applyFill="0" applyAlignment="0" applyProtection="0"/>
    <xf numFmtId="0" fontId="4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1"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44" fillId="39" borderId="0" applyNumberFormat="0" applyBorder="0" applyAlignment="0" applyProtection="0"/>
    <xf numFmtId="0" fontId="59" fillId="0" borderId="0" applyNumberFormat="0" applyFill="0" applyBorder="0" applyAlignment="0" applyProtection="0"/>
  </cellStyleXfs>
  <cellXfs count="396">
    <xf numFmtId="0" fontId="0" fillId="0" borderId="0" xfId="0"/>
    <xf numFmtId="0" fontId="9" fillId="0" borderId="1" xfId="44" applyFont="1" applyBorder="1" applyAlignment="1">
      <alignment vertical="top" wrapText="1"/>
    </xf>
    <xf numFmtId="0" fontId="13" fillId="0" borderId="0" xfId="0" applyFont="1"/>
    <xf numFmtId="0" fontId="10" fillId="0" borderId="1" xfId="0" applyFont="1" applyBorder="1" applyAlignment="1">
      <alignment horizontal="center" vertical="center"/>
    </xf>
    <xf numFmtId="0" fontId="9" fillId="0" borderId="1" xfId="44" applyFont="1" applyBorder="1" applyAlignment="1">
      <alignment horizontal="center" vertical="top"/>
    </xf>
    <xf numFmtId="0" fontId="9" fillId="0" borderId="2" xfId="44" applyFont="1" applyBorder="1" applyAlignment="1">
      <alignment vertical="top" wrapText="1"/>
    </xf>
    <xf numFmtId="0" fontId="2" fillId="0" borderId="0" xfId="0" applyFont="1" applyAlignment="1">
      <alignment horizontal="center" vertical="center" wrapText="1"/>
    </xf>
    <xf numFmtId="0" fontId="16" fillId="0" borderId="0" xfId="0" applyFont="1"/>
    <xf numFmtId="0" fontId="0" fillId="0" borderId="0" xfId="0" applyAlignment="1">
      <alignment horizontal="center" vertical="center"/>
    </xf>
    <xf numFmtId="0" fontId="9" fillId="0" borderId="1" xfId="0" applyFont="1" applyBorder="1" applyAlignment="1">
      <alignment vertical="center" wrapText="1"/>
    </xf>
    <xf numFmtId="0" fontId="12" fillId="0" borderId="1" xfId="0" applyFont="1" applyBorder="1" applyAlignment="1">
      <alignment vertical="center"/>
    </xf>
    <xf numFmtId="0" fontId="9" fillId="0" borderId="1" xfId="44" applyFont="1" applyBorder="1" applyAlignment="1">
      <alignment horizontal="center" vertical="center"/>
    </xf>
    <xf numFmtId="0" fontId="9" fillId="0" borderId="1" xfId="44" applyFont="1" applyBorder="1" applyAlignment="1">
      <alignment vertical="center"/>
    </xf>
    <xf numFmtId="0" fontId="9" fillId="0" borderId="1" xfId="44" applyFont="1" applyBorder="1" applyAlignment="1">
      <alignment vertical="center" wrapText="1"/>
    </xf>
    <xf numFmtId="0" fontId="21" fillId="0" borderId="0" xfId="0" applyFont="1"/>
    <xf numFmtId="0" fontId="24" fillId="0" borderId="0" xfId="0" applyFont="1"/>
    <xf numFmtId="0" fontId="2" fillId="0" borderId="0" xfId="0" applyFont="1"/>
    <xf numFmtId="0" fontId="3" fillId="0" borderId="0" xfId="0" applyFont="1"/>
    <xf numFmtId="0" fontId="11" fillId="0" borderId="0" xfId="0" applyFont="1"/>
    <xf numFmtId="0" fontId="0" fillId="6" borderId="0" xfId="0" applyFill="1"/>
    <xf numFmtId="0" fontId="0" fillId="7" borderId="0" xfId="0" applyFill="1"/>
    <xf numFmtId="0" fontId="25" fillId="2" borderId="26" xfId="0" applyFont="1" applyFill="1" applyBorder="1" applyAlignment="1">
      <alignment horizontal="center" vertical="center"/>
    </xf>
    <xf numFmtId="0" fontId="9" fillId="0" borderId="26" xfId="0" applyFont="1" applyBorder="1" applyAlignment="1">
      <alignment horizontal="center" vertical="center"/>
    </xf>
    <xf numFmtId="0" fontId="23" fillId="0" borderId="0" xfId="0" applyFont="1"/>
    <xf numFmtId="0" fontId="30" fillId="0" borderId="0" xfId="0" applyFont="1"/>
    <xf numFmtId="0" fontId="25" fillId="0" borderId="0" xfId="0" applyFont="1" applyAlignment="1">
      <alignment horizontal="center" vertical="center"/>
    </xf>
    <xf numFmtId="0" fontId="9" fillId="0" borderId="0" xfId="0" applyFont="1" applyAlignment="1">
      <alignment horizontal="center" vertical="center"/>
    </xf>
    <xf numFmtId="0" fontId="9" fillId="0" borderId="0" xfId="0" applyFont="1"/>
    <xf numFmtId="0" fontId="9" fillId="0" borderId="0" xfId="0" applyFont="1" applyAlignment="1">
      <alignment horizontal="center"/>
    </xf>
    <xf numFmtId="0" fontId="10" fillId="0" borderId="0" xfId="0" applyFont="1" applyAlignment="1">
      <alignment horizontal="center"/>
    </xf>
    <xf numFmtId="0" fontId="28" fillId="0" borderId="0" xfId="0" applyFont="1" applyAlignment="1">
      <alignment horizontal="center" vertical="center" wrapText="1"/>
    </xf>
    <xf numFmtId="0" fontId="28" fillId="0" borderId="0" xfId="0" applyFont="1"/>
    <xf numFmtId="0" fontId="32" fillId="0" borderId="0" xfId="0" applyFont="1"/>
    <xf numFmtId="0" fontId="2" fillId="0" borderId="14" xfId="0" applyFont="1" applyBorder="1" applyAlignment="1">
      <alignment horizontal="center" vertical="center" wrapText="1"/>
    </xf>
    <xf numFmtId="0" fontId="2" fillId="0" borderId="16" xfId="0" applyFont="1" applyBorder="1" applyAlignment="1">
      <alignment horizontal="left" vertical="center" wrapText="1"/>
    </xf>
    <xf numFmtId="16" fontId="2" fillId="0" borderId="19" xfId="0" applyNumberFormat="1" applyFont="1" applyBorder="1" applyAlignment="1">
      <alignment horizontal="left" vertical="center" wrapText="1"/>
    </xf>
    <xf numFmtId="0" fontId="34" fillId="0" borderId="0" xfId="0" applyFont="1" applyAlignment="1">
      <alignment horizontal="center" wrapText="1" readingOrder="1"/>
    </xf>
    <xf numFmtId="0" fontId="35" fillId="0" borderId="0" xfId="0" applyFont="1" applyAlignment="1">
      <alignment horizontal="center" wrapText="1" readingOrder="1"/>
    </xf>
    <xf numFmtId="0" fontId="13" fillId="0" borderId="1" xfId="0" applyFont="1" applyBorder="1"/>
    <xf numFmtId="0" fontId="0" fillId="0" borderId="1" xfId="0" applyBorder="1"/>
    <xf numFmtId="0" fontId="30" fillId="0" borderId="1" xfId="0" applyFont="1" applyBorder="1"/>
    <xf numFmtId="0" fontId="0" fillId="0" borderId="1" xfId="0" applyBorder="1" applyAlignment="1">
      <alignment horizontal="center" vertical="center"/>
    </xf>
    <xf numFmtId="0" fontId="16" fillId="0" borderId="1" xfId="0" applyFont="1" applyBorder="1"/>
    <xf numFmtId="0" fontId="24" fillId="0" borderId="1" xfId="0" applyFont="1" applyBorder="1"/>
    <xf numFmtId="0" fontId="2" fillId="0" borderId="1" xfId="0" applyFont="1" applyBorder="1"/>
    <xf numFmtId="0" fontId="3" fillId="0" borderId="1" xfId="0" applyFont="1" applyBorder="1"/>
    <xf numFmtId="0" fontId="23" fillId="0" borderId="1" xfId="0" applyFont="1" applyBorder="1"/>
    <xf numFmtId="0" fontId="11" fillId="0" borderId="1" xfId="0" applyFont="1" applyBorder="1"/>
    <xf numFmtId="0" fontId="32" fillId="0" borderId="1" xfId="0" applyFont="1" applyBorder="1"/>
    <xf numFmtId="0" fontId="2" fillId="0" borderId="1" xfId="0" applyFont="1" applyBorder="1" applyAlignment="1">
      <alignment horizontal="center" vertical="top" wrapText="1"/>
    </xf>
    <xf numFmtId="0" fontId="0" fillId="0" borderId="0" xfId="0" applyAlignment="1">
      <alignment wrapText="1"/>
    </xf>
    <xf numFmtId="0" fontId="25"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right" wrapText="1"/>
    </xf>
    <xf numFmtId="0" fontId="25" fillId="2" borderId="26" xfId="0" applyFont="1" applyFill="1" applyBorder="1" applyAlignment="1">
      <alignment horizontal="center" vertical="center" wrapText="1"/>
    </xf>
    <xf numFmtId="0" fontId="9" fillId="0" borderId="26" xfId="0" applyFont="1" applyBorder="1" applyAlignment="1">
      <alignment horizontal="left" vertical="center"/>
    </xf>
    <xf numFmtId="0" fontId="10" fillId="0" borderId="26" xfId="0" applyFont="1" applyBorder="1" applyAlignment="1">
      <alignment horizontal="left" vertical="center" wrapText="1"/>
    </xf>
    <xf numFmtId="49" fontId="9" fillId="0" borderId="26" xfId="0" applyNumberFormat="1" applyFont="1" applyBorder="1" applyAlignment="1">
      <alignment horizontal="left" vertical="center"/>
    </xf>
    <xf numFmtId="0" fontId="9" fillId="0" borderId="29" xfId="0" applyFont="1" applyBorder="1" applyAlignment="1">
      <alignment horizontal="left" vertical="center"/>
    </xf>
    <xf numFmtId="0" fontId="10" fillId="0" borderId="27" xfId="0" applyFont="1" applyBorder="1" applyAlignment="1">
      <alignment horizontal="left" vertical="center"/>
    </xf>
    <xf numFmtId="0" fontId="9" fillId="0" borderId="28" xfId="0" applyFont="1" applyBorder="1" applyAlignment="1">
      <alignment horizontal="left" vertical="center"/>
    </xf>
    <xf numFmtId="0" fontId="10" fillId="0" borderId="26" xfId="0" applyFont="1" applyBorder="1" applyAlignment="1">
      <alignment horizontal="center" vertical="center"/>
    </xf>
    <xf numFmtId="0" fontId="9" fillId="0" borderId="26" xfId="0" applyFont="1" applyBorder="1" applyAlignment="1">
      <alignment horizontal="left" vertical="top" wrapText="1"/>
    </xf>
    <xf numFmtId="14" fontId="2" fillId="0" borderId="2" xfId="0" applyNumberFormat="1"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1" fontId="2" fillId="0" borderId="0" xfId="0" applyNumberFormat="1" applyFont="1" applyAlignment="1">
      <alignment horizontal="center"/>
    </xf>
    <xf numFmtId="49" fontId="2" fillId="0" borderId="1" xfId="0" applyNumberFormat="1" applyFont="1" applyBorder="1" applyAlignment="1">
      <alignment vertical="center" wrapText="1"/>
    </xf>
    <xf numFmtId="0" fontId="36" fillId="0" borderId="23" xfId="0" applyFont="1" applyBorder="1" applyAlignment="1">
      <alignment horizontal="center" vertical="center" wrapText="1"/>
    </xf>
    <xf numFmtId="0" fontId="17" fillId="0" borderId="23"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14" fontId="2" fillId="0" borderId="1" xfId="0" applyNumberFormat="1" applyFont="1" applyBorder="1" applyAlignment="1">
      <alignment horizontal="center" vertical="center"/>
    </xf>
    <xf numFmtId="0" fontId="2" fillId="0" borderId="1" xfId="3" applyFont="1" applyBorder="1" applyAlignment="1">
      <alignment horizontal="left" vertical="center" wrapText="1"/>
    </xf>
    <xf numFmtId="16"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0" fontId="19" fillId="0" borderId="1" xfId="0" applyFont="1" applyBorder="1" applyAlignment="1">
      <alignment horizontal="center" vertical="center" wrapText="1"/>
    </xf>
    <xf numFmtId="0" fontId="2" fillId="0" borderId="1" xfId="80" applyFont="1" applyFill="1" applyBorder="1" applyAlignment="1">
      <alignment horizontal="left" vertical="center" wrapText="1"/>
    </xf>
    <xf numFmtId="0" fontId="2" fillId="0" borderId="1" xfId="0" quotePrefix="1" applyFont="1" applyBorder="1" applyAlignment="1">
      <alignment horizontal="center" vertical="center" wrapText="1"/>
    </xf>
    <xf numFmtId="0" fontId="2" fillId="0" borderId="15" xfId="0" applyFont="1" applyBorder="1" applyAlignment="1">
      <alignment horizontal="left" vertical="center" wrapText="1"/>
    </xf>
    <xf numFmtId="49" fontId="2" fillId="0" borderId="1" xfId="0" applyNumberFormat="1" applyFont="1" applyBorder="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vertical="center"/>
    </xf>
    <xf numFmtId="0" fontId="28" fillId="0" borderId="19" xfId="0" applyFont="1" applyBorder="1" applyAlignment="1">
      <alignment horizontal="center" vertical="center" wrapText="1"/>
    </xf>
    <xf numFmtId="0" fontId="31" fillId="0" borderId="1" xfId="0" applyFont="1" applyBorder="1" applyAlignment="1">
      <alignment horizontal="center" vertical="center"/>
    </xf>
    <xf numFmtId="0" fontId="2" fillId="0" borderId="19"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80" applyFont="1" applyFill="1" applyBorder="1" applyAlignment="1">
      <alignment horizontal="center" vertical="center" wrapText="1"/>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36" fillId="0" borderId="20" xfId="0" applyFont="1" applyBorder="1" applyAlignment="1">
      <alignment horizontal="center" vertical="center" wrapText="1"/>
    </xf>
    <xf numFmtId="0" fontId="2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8" fillId="0" borderId="14" xfId="0" applyFont="1" applyBorder="1" applyAlignment="1">
      <alignment horizontal="center" vertical="center" wrapText="1"/>
    </xf>
    <xf numFmtId="0" fontId="26" fillId="0" borderId="1" xfId="0" applyFont="1" applyBorder="1" applyAlignment="1">
      <alignment horizontal="left" vertical="center" wrapText="1"/>
    </xf>
    <xf numFmtId="1" fontId="2" fillId="0" borderId="19" xfId="0" applyNumberFormat="1" applyFont="1" applyBorder="1" applyAlignment="1">
      <alignment horizontal="center" vertical="center" wrapText="1"/>
    </xf>
    <xf numFmtId="1" fontId="28"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13" fillId="0" borderId="0" xfId="0" applyNumberFormat="1" applyFont="1" applyAlignment="1">
      <alignment horizontal="center" vertical="center"/>
    </xf>
    <xf numFmtId="1" fontId="26" fillId="3" borderId="3" xfId="0" applyNumberFormat="1" applyFont="1" applyFill="1" applyBorder="1" applyAlignment="1">
      <alignment horizontal="center" vertical="center" wrapText="1"/>
    </xf>
    <xf numFmtId="1" fontId="28" fillId="0" borderId="19" xfId="0" applyNumberFormat="1" applyFont="1" applyBorder="1" applyAlignment="1">
      <alignment horizontal="center" vertical="center" wrapText="1"/>
    </xf>
    <xf numFmtId="1" fontId="40" fillId="0" borderId="0" xfId="0" applyNumberFormat="1" applyFont="1" applyAlignment="1">
      <alignment horizontal="center" vertical="center"/>
    </xf>
    <xf numFmtId="0" fontId="12" fillId="7" borderId="26" xfId="0" applyFont="1" applyFill="1" applyBorder="1" applyAlignment="1">
      <alignment horizontal="center" vertical="center"/>
    </xf>
    <xf numFmtId="0" fontId="41" fillId="7" borderId="26" xfId="0" applyFont="1" applyFill="1" applyBorder="1" applyAlignment="1">
      <alignment horizontal="center" vertical="center"/>
    </xf>
    <xf numFmtId="1" fontId="2" fillId="0" borderId="2" xfId="0" applyNumberFormat="1" applyFont="1" applyBorder="1" applyAlignment="1">
      <alignment horizontal="center" vertical="center" wrapText="1"/>
    </xf>
    <xf numFmtId="0" fontId="2" fillId="0" borderId="19"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left" vertical="center" wrapText="1"/>
    </xf>
    <xf numFmtId="1" fontId="2" fillId="0" borderId="22" xfId="0" applyNumberFormat="1" applyFont="1" applyBorder="1" applyAlignment="1">
      <alignment horizontal="center" vertical="center" wrapText="1"/>
    </xf>
    <xf numFmtId="14" fontId="2" fillId="0" borderId="19"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14" fontId="2" fillId="0" borderId="19"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14" fontId="2" fillId="0" borderId="1" xfId="0" applyNumberFormat="1" applyFont="1" applyBorder="1" applyAlignment="1">
      <alignment horizontal="left" vertical="center" wrapText="1"/>
    </xf>
    <xf numFmtId="14" fontId="2" fillId="0" borderId="19" xfId="0" applyNumberFormat="1" applyFont="1" applyBorder="1" applyAlignment="1">
      <alignment horizontal="center" vertical="center" wrapText="1"/>
    </xf>
    <xf numFmtId="0" fontId="2" fillId="0" borderId="19" xfId="80" applyFont="1" applyFill="1" applyBorder="1" applyAlignment="1">
      <alignment horizontal="center" vertical="center" wrapText="1"/>
    </xf>
    <xf numFmtId="0" fontId="2" fillId="0" borderId="2" xfId="80" applyFont="1" applyFill="1" applyBorder="1" applyAlignment="1">
      <alignment horizontal="center" vertical="center" wrapText="1"/>
    </xf>
    <xf numFmtId="14" fontId="2" fillId="8" borderId="1" xfId="0" applyNumberFormat="1"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8"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9" xfId="0" applyFont="1" applyBorder="1" applyAlignment="1">
      <alignment horizontal="left" vertical="top" wrapText="1"/>
    </xf>
    <xf numFmtId="0" fontId="2" fillId="0" borderId="19" xfId="0" applyFont="1" applyBorder="1" applyAlignment="1">
      <alignment horizontal="center" vertical="center"/>
    </xf>
    <xf numFmtId="0" fontId="2" fillId="0" borderId="2" xfId="0" applyFont="1" applyBorder="1" applyAlignment="1">
      <alignment horizontal="center" vertical="center"/>
    </xf>
    <xf numFmtId="49"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top" wrapText="1"/>
    </xf>
    <xf numFmtId="0" fontId="2" fillId="0" borderId="1" xfId="0" applyFont="1" applyBorder="1" applyAlignment="1">
      <alignment vertical="center" wrapText="1"/>
    </xf>
    <xf numFmtId="0" fontId="2" fillId="0" borderId="1" xfId="3" applyFont="1" applyBorder="1" applyAlignment="1">
      <alignment horizontal="left" vertical="top" wrapText="1"/>
    </xf>
    <xf numFmtId="0" fontId="2" fillId="0" borderId="25" xfId="0" applyFont="1" applyBorder="1" applyAlignment="1">
      <alignment horizontal="left" vertical="center" wrapText="1"/>
    </xf>
    <xf numFmtId="0" fontId="2" fillId="0" borderId="2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left" vertical="center" wrapText="1"/>
    </xf>
    <xf numFmtId="0" fontId="2" fillId="0" borderId="1" xfId="80" applyFont="1" applyFill="1" applyBorder="1" applyAlignment="1">
      <alignment horizontal="left" vertical="top" wrapText="1"/>
    </xf>
    <xf numFmtId="1" fontId="2" fillId="0" borderId="1" xfId="80" applyNumberFormat="1" applyFont="1" applyFill="1" applyBorder="1" applyAlignment="1">
      <alignment horizontal="center" vertical="center" wrapText="1"/>
    </xf>
    <xf numFmtId="0" fontId="2" fillId="0" borderId="20" xfId="80" applyFont="1" applyFill="1" applyBorder="1" applyAlignment="1">
      <alignment horizontal="left"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6" xfId="0" applyFont="1" applyBorder="1" applyAlignment="1">
      <alignment horizontal="center" vertical="center" wrapText="1"/>
    </xf>
    <xf numFmtId="0" fontId="2" fillId="0" borderId="30" xfId="0" applyFont="1" applyBorder="1" applyAlignment="1">
      <alignment horizontal="left" vertical="center" wrapText="1"/>
    </xf>
    <xf numFmtId="16" fontId="2" fillId="0" borderId="2" xfId="0" applyNumberFormat="1" applyFont="1" applyBorder="1" applyAlignment="1">
      <alignment horizontal="left" vertical="center" wrapText="1"/>
    </xf>
    <xf numFmtId="0" fontId="26" fillId="0" borderId="19"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 xfId="80" applyNumberFormat="1" applyFont="1" applyFill="1" applyBorder="1" applyAlignment="1">
      <alignment horizontal="center" vertical="center" wrapText="1"/>
    </xf>
    <xf numFmtId="0" fontId="2" fillId="0" borderId="1" xfId="80" applyNumberFormat="1" applyFont="1" applyFill="1" applyBorder="1" applyAlignment="1">
      <alignment horizontal="center" vertical="center" wrapText="1"/>
    </xf>
    <xf numFmtId="0" fontId="26" fillId="3" borderId="3" xfId="0" applyFont="1" applyFill="1" applyBorder="1" applyAlignment="1">
      <alignment horizontal="center" vertical="center" wrapText="1"/>
    </xf>
    <xf numFmtId="0" fontId="42" fillId="0" borderId="2" xfId="0" applyFont="1" applyBorder="1" applyAlignment="1">
      <alignment horizontal="center" vertical="center" wrapText="1"/>
    </xf>
    <xf numFmtId="0" fontId="26" fillId="0" borderId="0" xfId="0" applyFont="1"/>
    <xf numFmtId="0" fontId="28" fillId="0" borderId="1" xfId="0" applyFont="1" applyBorder="1" applyAlignment="1">
      <alignment vertical="center" wrapText="1"/>
    </xf>
    <xf numFmtId="1" fontId="2" fillId="0" borderId="26" xfId="0" applyNumberFormat="1" applyFont="1" applyBorder="1" applyAlignment="1">
      <alignment horizontal="center" vertical="center"/>
    </xf>
    <xf numFmtId="0" fontId="43" fillId="0" borderId="26" xfId="0" applyFont="1" applyBorder="1" applyAlignment="1">
      <alignment horizontal="center" vertical="center" wrapText="1"/>
    </xf>
    <xf numFmtId="0" fontId="43" fillId="0" borderId="26" xfId="0" applyFont="1" applyBorder="1" applyAlignment="1">
      <alignment vertical="center" wrapText="1"/>
    </xf>
    <xf numFmtId="0" fontId="2" fillId="6" borderId="19"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43" fillId="6" borderId="26" xfId="0" applyFont="1" applyFill="1" applyBorder="1" applyAlignment="1">
      <alignment horizontal="center" vertical="center" wrapText="1"/>
    </xf>
    <xf numFmtId="0" fontId="36" fillId="0" borderId="34" xfId="0" applyFont="1" applyBorder="1" applyAlignment="1">
      <alignment vertical="center" wrapText="1"/>
    </xf>
    <xf numFmtId="0" fontId="43" fillId="0" borderId="31" xfId="0" applyFont="1" applyBorder="1" applyAlignment="1">
      <alignment horizontal="center" vertical="center" wrapText="1"/>
    </xf>
    <xf numFmtId="0" fontId="43" fillId="0" borderId="31" xfId="0" applyFont="1" applyBorder="1" applyAlignment="1">
      <alignment vertical="center" wrapText="1"/>
    </xf>
    <xf numFmtId="0" fontId="43" fillId="0" borderId="1" xfId="0" applyFont="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43" fillId="0" borderId="26" xfId="0" applyFont="1" applyBorder="1" applyAlignment="1">
      <alignment horizontal="left" vertical="center" wrapText="1"/>
    </xf>
    <xf numFmtId="0" fontId="2" fillId="40" borderId="0" xfId="0" applyFont="1" applyFill="1" applyAlignment="1">
      <alignment horizontal="center" vertical="center"/>
    </xf>
    <xf numFmtId="0" fontId="26" fillId="40" borderId="0" xfId="0" applyFont="1" applyFill="1" applyAlignment="1">
      <alignment horizontal="center" vertical="center"/>
    </xf>
    <xf numFmtId="0" fontId="2" fillId="0" borderId="21" xfId="0" applyFont="1" applyBorder="1" applyAlignment="1">
      <alignment horizontal="center" vertical="center"/>
    </xf>
    <xf numFmtId="0" fontId="2" fillId="6" borderId="1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43" fillId="6" borderId="19" xfId="0" applyFont="1" applyFill="1" applyBorder="1" applyAlignment="1">
      <alignment horizontal="center" vertical="center" wrapText="1"/>
    </xf>
    <xf numFmtId="0" fontId="2" fillId="8" borderId="19" xfId="0" applyFont="1" applyFill="1" applyBorder="1" applyAlignment="1">
      <alignment horizontal="center" vertical="center" wrapText="1"/>
    </xf>
    <xf numFmtId="1" fontId="2" fillId="8" borderId="26" xfId="0" applyNumberFormat="1" applyFont="1" applyFill="1" applyBorder="1" applyAlignment="1">
      <alignment horizontal="center" vertical="center"/>
    </xf>
    <xf numFmtId="1" fontId="2" fillId="0" borderId="48" xfId="0" applyNumberFormat="1" applyFont="1" applyBorder="1" applyAlignment="1">
      <alignment horizontal="center" vertical="center"/>
    </xf>
    <xf numFmtId="1" fontId="2" fillId="8" borderId="26" xfId="0" applyNumberFormat="1" applyFont="1" applyFill="1" applyBorder="1" applyAlignment="1">
      <alignment horizontal="left" wrapText="1"/>
    </xf>
    <xf numFmtId="1" fontId="2" fillId="0" borderId="26" xfId="0" applyNumberFormat="1" applyFont="1" applyBorder="1" applyAlignment="1">
      <alignment horizontal="left" vertical="center" wrapText="1"/>
    </xf>
    <xf numFmtId="0" fontId="2" fillId="8" borderId="1" xfId="0" applyFont="1" applyFill="1" applyBorder="1" applyAlignment="1">
      <alignment horizontal="center" vertical="center" wrapText="1"/>
    </xf>
    <xf numFmtId="0" fontId="2" fillId="8" borderId="35" xfId="0" applyFont="1" applyFill="1" applyBorder="1" applyAlignment="1">
      <alignment horizontal="center" vertical="center" wrapText="1"/>
    </xf>
    <xf numFmtId="1" fontId="2" fillId="8" borderId="26" xfId="0" applyNumberFormat="1" applyFont="1" applyFill="1" applyBorder="1" applyAlignment="1">
      <alignment horizontal="left" vertical="center" wrapText="1"/>
    </xf>
    <xf numFmtId="0" fontId="2" fillId="8" borderId="30"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8" borderId="36" xfId="0" applyFont="1" applyFill="1" applyBorder="1" applyAlignment="1">
      <alignment horizontal="center" vertical="center" wrapText="1"/>
    </xf>
    <xf numFmtId="1" fontId="2" fillId="8" borderId="0" xfId="0" applyNumberFormat="1" applyFont="1" applyFill="1" applyAlignment="1">
      <alignment horizontal="center" vertical="center"/>
    </xf>
    <xf numFmtId="1" fontId="2" fillId="8" borderId="37" xfId="0" applyNumberFormat="1" applyFont="1" applyFill="1" applyBorder="1" applyAlignment="1">
      <alignment horizontal="center" vertical="center"/>
    </xf>
    <xf numFmtId="1" fontId="2" fillId="8" borderId="26" xfId="0" applyNumberFormat="1" applyFont="1" applyFill="1" applyBorder="1" applyAlignment="1">
      <alignment horizontal="center" vertical="center"/>
    </xf>
    <xf numFmtId="1" fontId="2" fillId="0" borderId="47" xfId="0" applyNumberFormat="1" applyFont="1" applyBorder="1" applyAlignment="1">
      <alignment horizontal="center" vertical="center"/>
    </xf>
    <xf numFmtId="1" fontId="2" fillId="0" borderId="48" xfId="0" applyNumberFormat="1" applyFont="1" applyBorder="1" applyAlignment="1">
      <alignment horizontal="center" vertical="center"/>
    </xf>
    <xf numFmtId="0" fontId="43" fillId="0" borderId="31" xfId="0" applyFont="1" applyBorder="1" applyAlignment="1">
      <alignment horizontal="center" vertical="center" wrapText="1"/>
    </xf>
    <xf numFmtId="0" fontId="43" fillId="0" borderId="32" xfId="0" applyFont="1" applyBorder="1" applyAlignment="1">
      <alignment horizontal="center" vertical="center" wrapText="1"/>
    </xf>
    <xf numFmtId="1" fontId="43" fillId="8" borderId="31" xfId="0" applyNumberFormat="1" applyFont="1" applyFill="1" applyBorder="1" applyAlignment="1">
      <alignment horizontal="center" vertical="center" wrapText="1"/>
    </xf>
    <xf numFmtId="1" fontId="43" fillId="8" borderId="29" xfId="0" applyNumberFormat="1"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2" fillId="0" borderId="1"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29" xfId="0" applyFont="1" applyBorder="1" applyAlignment="1">
      <alignment horizontal="center" vertical="center" wrapText="1"/>
    </xf>
    <xf numFmtId="0" fontId="36" fillId="0" borderId="34" xfId="0" applyFont="1" applyBorder="1" applyAlignment="1">
      <alignment horizontal="center" vertical="center" wrapText="1"/>
    </xf>
    <xf numFmtId="1" fontId="2" fillId="8" borderId="31" xfId="0" applyNumberFormat="1" applyFont="1" applyFill="1" applyBorder="1" applyAlignment="1">
      <alignment horizontal="center" vertical="center"/>
    </xf>
    <xf numFmtId="1" fontId="2" fillId="8" borderId="29" xfId="0" applyNumberFormat="1" applyFont="1" applyFill="1" applyBorder="1" applyAlignment="1">
      <alignment horizontal="center" vertical="center"/>
    </xf>
    <xf numFmtId="1" fontId="2" fillId="8" borderId="32" xfId="0" applyNumberFormat="1" applyFont="1" applyFill="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 xfId="0" applyFont="1" applyBorder="1" applyAlignment="1">
      <alignment horizontal="center" vertical="center" wrapText="1"/>
    </xf>
    <xf numFmtId="1" fontId="28" fillId="0" borderId="19" xfId="0" applyNumberFormat="1" applyFont="1" applyBorder="1" applyAlignment="1">
      <alignment horizontal="center" vertical="center" wrapText="1"/>
    </xf>
    <xf numFmtId="1" fontId="28" fillId="0" borderId="2" xfId="0" applyNumberFormat="1" applyFont="1" applyBorder="1" applyAlignment="1">
      <alignment horizontal="center" vertical="center" wrapText="1"/>
    </xf>
    <xf numFmtId="1" fontId="28" fillId="0" borderId="20" xfId="0" applyNumberFormat="1" applyFont="1" applyBorder="1" applyAlignment="1">
      <alignment horizontal="center" vertical="center" wrapText="1"/>
    </xf>
    <xf numFmtId="0" fontId="43" fillId="0" borderId="47" xfId="0" applyFont="1" applyBorder="1" applyAlignment="1">
      <alignment horizontal="center" vertical="center" wrapText="1"/>
    </xf>
    <xf numFmtId="0" fontId="43" fillId="0" borderId="48" xfId="0" applyFont="1" applyBorder="1" applyAlignment="1">
      <alignment horizontal="center" vertical="center" wrapText="1"/>
    </xf>
    <xf numFmtId="0" fontId="43" fillId="0" borderId="4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2" xfId="0" applyFont="1" applyBorder="1" applyAlignment="1">
      <alignment horizontal="left" vertical="center" wrapText="1"/>
    </xf>
    <xf numFmtId="1" fontId="2" fillId="0" borderId="31" xfId="0" applyNumberFormat="1" applyFont="1" applyBorder="1" applyAlignment="1">
      <alignment horizontal="center" vertical="center"/>
    </xf>
    <xf numFmtId="1" fontId="2" fillId="0" borderId="29" xfId="0" applyNumberFormat="1" applyFont="1" applyBorder="1" applyAlignment="1">
      <alignment horizontal="center" vertical="center"/>
    </xf>
    <xf numFmtId="1" fontId="2" fillId="0" borderId="32" xfId="0" applyNumberFormat="1" applyFont="1" applyBorder="1" applyAlignment="1">
      <alignment horizontal="center" vertical="center"/>
    </xf>
    <xf numFmtId="0" fontId="26"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19"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2" fillId="0" borderId="20" xfId="0" applyNumberFormat="1" applyFont="1" applyBorder="1" applyAlignment="1">
      <alignment horizontal="center" vertical="center" wrapText="1"/>
    </xf>
    <xf numFmtId="1" fontId="28" fillId="0" borderId="24" xfId="0" applyNumberFormat="1" applyFont="1" applyBorder="1" applyAlignment="1">
      <alignment horizontal="center" vertical="center" wrapText="1"/>
    </xf>
    <xf numFmtId="1" fontId="28" fillId="0" borderId="23" xfId="0" applyNumberFormat="1" applyFont="1" applyBorder="1" applyAlignment="1">
      <alignment horizontal="center" vertical="center" wrapText="1"/>
    </xf>
    <xf numFmtId="1" fontId="28" fillId="0" borderId="25" xfId="0" applyNumberFormat="1" applyFont="1" applyBorder="1" applyAlignment="1">
      <alignment horizontal="center" vertical="center" wrapText="1"/>
    </xf>
    <xf numFmtId="0" fontId="31" fillId="0" borderId="20" xfId="0" applyFont="1" applyBorder="1" applyAlignment="1">
      <alignment horizontal="center" vertical="center"/>
    </xf>
    <xf numFmtId="0" fontId="26" fillId="0" borderId="2" xfId="0" applyFont="1" applyBorder="1" applyAlignment="1">
      <alignment horizontal="center" vertical="center"/>
    </xf>
    <xf numFmtId="0" fontId="26" fillId="0" borderId="33" xfId="0" applyFont="1" applyBorder="1" applyAlignment="1">
      <alignment horizontal="center" vertical="center" wrapText="1"/>
    </xf>
    <xf numFmtId="0" fontId="26" fillId="0" borderId="0" xfId="0" applyFont="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2" xfId="0" applyFont="1" applyBorder="1" applyAlignment="1">
      <alignment horizontal="center" vertical="center" wrapText="1"/>
    </xf>
    <xf numFmtId="0" fontId="2" fillId="0" borderId="1" xfId="80" applyFont="1" applyFill="1" applyBorder="1" applyAlignment="1">
      <alignment horizontal="center" vertical="center" wrapText="1"/>
    </xf>
    <xf numFmtId="0" fontId="27" fillId="0" borderId="1" xfId="80" applyFont="1" applyFill="1" applyBorder="1" applyAlignment="1">
      <alignment horizontal="center" vertical="center" wrapText="1"/>
    </xf>
    <xf numFmtId="0" fontId="2" fillId="0" borderId="19" xfId="80" applyFont="1" applyFill="1" applyBorder="1" applyAlignment="1">
      <alignment horizontal="center" vertical="center" wrapText="1"/>
    </xf>
    <xf numFmtId="0" fontId="2" fillId="0" borderId="2" xfId="80" applyFont="1" applyFill="1" applyBorder="1" applyAlignment="1">
      <alignment horizontal="center" vertical="center" wrapText="1"/>
    </xf>
    <xf numFmtId="0" fontId="26" fillId="0" borderId="1" xfId="80" applyNumberFormat="1" applyFont="1" applyFill="1" applyBorder="1" applyAlignment="1">
      <alignment horizontal="center" vertical="center" wrapText="1"/>
    </xf>
    <xf numFmtId="0" fontId="26" fillId="0" borderId="19" xfId="80" applyNumberFormat="1" applyFont="1" applyFill="1" applyBorder="1" applyAlignment="1">
      <alignment horizontal="center" vertical="center" wrapText="1"/>
    </xf>
    <xf numFmtId="0" fontId="26" fillId="0" borderId="2" xfId="80" applyNumberFormat="1" applyFont="1" applyFill="1" applyBorder="1" applyAlignment="1">
      <alignment horizontal="center" vertical="center" wrapText="1"/>
    </xf>
    <xf numFmtId="0" fontId="26" fillId="0" borderId="20" xfId="80" applyNumberFormat="1" applyFont="1" applyFill="1" applyBorder="1" applyAlignment="1">
      <alignment horizontal="center" vertical="center" wrapText="1"/>
    </xf>
    <xf numFmtId="0" fontId="2" fillId="0" borderId="20" xfId="80" applyFont="1" applyFill="1" applyBorder="1" applyAlignment="1">
      <alignment horizontal="center" vertical="center" wrapText="1"/>
    </xf>
    <xf numFmtId="0" fontId="2" fillId="0" borderId="19" xfId="3" applyFont="1" applyBorder="1" applyAlignment="1">
      <alignment horizontal="left" vertical="center" wrapText="1"/>
    </xf>
    <xf numFmtId="0" fontId="2" fillId="0" borderId="2" xfId="3" applyFont="1" applyBorder="1" applyAlignment="1">
      <alignment horizontal="left" vertical="center" wrapText="1"/>
    </xf>
    <xf numFmtId="0" fontId="2" fillId="0" borderId="1" xfId="0" applyFont="1" applyBorder="1" applyAlignment="1">
      <alignment horizontal="left" vertical="center" wrapText="1"/>
    </xf>
    <xf numFmtId="0" fontId="2" fillId="0" borderId="1" xfId="80" applyNumberFormat="1"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center" wrapText="1"/>
    </xf>
    <xf numFmtId="0" fontId="2" fillId="0" borderId="19" xfId="80" applyFont="1" applyFill="1" applyBorder="1" applyAlignment="1">
      <alignment horizontal="left" vertical="center" wrapText="1"/>
    </xf>
    <xf numFmtId="0" fontId="2" fillId="0" borderId="2" xfId="80" applyFont="1" applyFill="1" applyBorder="1" applyAlignment="1">
      <alignment horizontal="left" vertical="center" wrapText="1"/>
    </xf>
    <xf numFmtId="0" fontId="2" fillId="0" borderId="20" xfId="80" applyFont="1" applyFill="1" applyBorder="1" applyAlignment="1">
      <alignment horizontal="left" vertical="center" wrapText="1"/>
    </xf>
    <xf numFmtId="1" fontId="2" fillId="0" borderId="19" xfId="80" applyNumberFormat="1" applyFont="1" applyFill="1" applyBorder="1" applyAlignment="1">
      <alignment horizontal="center" vertical="center" wrapText="1"/>
    </xf>
    <xf numFmtId="1" fontId="2" fillId="0" borderId="2" xfId="80" applyNumberFormat="1" applyFont="1" applyFill="1" applyBorder="1" applyAlignment="1">
      <alignment horizontal="center" vertical="center" wrapText="1"/>
    </xf>
    <xf numFmtId="14" fontId="2" fillId="0" borderId="19" xfId="0" applyNumberFormat="1" applyFont="1" applyBorder="1" applyAlignment="1">
      <alignment horizontal="left" vertical="center" wrapText="1"/>
    </xf>
    <xf numFmtId="14" fontId="2" fillId="0" borderId="20"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1" fontId="2" fillId="0" borderId="1" xfId="80" applyNumberFormat="1" applyFont="1" applyFill="1" applyBorder="1" applyAlignment="1">
      <alignment horizontal="center" vertical="center" wrapText="1"/>
    </xf>
    <xf numFmtId="14" fontId="2" fillId="0" borderId="19" xfId="0" applyNumberFormat="1" applyFont="1" applyBorder="1" applyAlignment="1">
      <alignment horizontal="center" vertical="center" wrapText="1"/>
    </xf>
    <xf numFmtId="14" fontId="2" fillId="0" borderId="20"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 fontId="27" fillId="0" borderId="1" xfId="8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top" wrapText="1"/>
    </xf>
    <xf numFmtId="0" fontId="2" fillId="8" borderId="19"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0" borderId="1" xfId="80" applyFont="1" applyFill="1" applyBorder="1" applyAlignment="1">
      <alignment horizontal="left" vertical="top" wrapText="1"/>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33"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center" vertical="center" wrapText="1"/>
    </xf>
    <xf numFmtId="0" fontId="2" fillId="0" borderId="1" xfId="3" applyFont="1" applyBorder="1" applyAlignment="1">
      <alignment horizontal="center" vertical="center" wrapText="1"/>
    </xf>
    <xf numFmtId="0" fontId="2" fillId="0" borderId="1" xfId="3" applyFont="1" applyBorder="1" applyAlignment="1">
      <alignment horizontal="left" vertical="top" wrapText="1"/>
    </xf>
    <xf numFmtId="0" fontId="2" fillId="0" borderId="19" xfId="0" applyFont="1" applyBorder="1" applyAlignment="1">
      <alignment horizontal="center" vertical="center"/>
    </xf>
    <xf numFmtId="49" fontId="2" fillId="0" borderId="1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7" xfId="0" applyFont="1" applyBorder="1" applyAlignment="1">
      <alignment horizontal="center" vertical="center" wrapText="1"/>
    </xf>
    <xf numFmtId="0" fontId="26" fillId="0" borderId="25" xfId="0" applyFont="1" applyBorder="1" applyAlignment="1">
      <alignment horizontal="center" vertical="center" wrapText="1"/>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1" fontId="2" fillId="0" borderId="19" xfId="0" applyNumberFormat="1" applyFont="1" applyBorder="1" applyAlignment="1">
      <alignment horizontal="center" vertical="center"/>
    </xf>
    <xf numFmtId="1" fontId="2" fillId="0" borderId="2" xfId="0" applyNumberFormat="1" applyFont="1" applyBorder="1" applyAlignment="1">
      <alignment horizontal="center" vertical="center"/>
    </xf>
    <xf numFmtId="0" fontId="2" fillId="0" borderId="20" xfId="80" applyNumberFormat="1" applyFont="1" applyFill="1" applyBorder="1" applyAlignment="1">
      <alignment horizontal="center" vertical="center" wrapText="1"/>
    </xf>
    <xf numFmtId="0" fontId="2" fillId="0" borderId="2" xfId="80" applyNumberFormat="1" applyFont="1" applyFill="1" applyBorder="1" applyAlignment="1">
      <alignment horizontal="center" vertical="center" wrapText="1"/>
    </xf>
    <xf numFmtId="0" fontId="2" fillId="0" borderId="19" xfId="80" applyNumberFormat="1" applyFont="1" applyFill="1" applyBorder="1" applyAlignment="1">
      <alignment horizontal="center" vertical="center" wrapText="1"/>
    </xf>
    <xf numFmtId="0" fontId="28" fillId="0" borderId="1" xfId="0" applyFont="1" applyBorder="1" applyAlignment="1">
      <alignment horizontal="center" vertical="center"/>
    </xf>
    <xf numFmtId="0" fontId="2" fillId="0" borderId="1" xfId="0" applyFont="1" applyBorder="1" applyAlignment="1">
      <alignment horizontal="center" vertical="center"/>
    </xf>
    <xf numFmtId="1" fontId="2" fillId="0" borderId="20" xfId="80" applyNumberFormat="1" applyFont="1" applyFill="1" applyBorder="1" applyAlignment="1">
      <alignment horizontal="center" vertical="center" wrapText="1"/>
    </xf>
    <xf numFmtId="0" fontId="37" fillId="0" borderId="0" xfId="0" applyFont="1" applyAlignment="1">
      <alignment horizontal="center" vertical="center"/>
    </xf>
    <xf numFmtId="0" fontId="28" fillId="0" borderId="1" xfId="0" applyFont="1" applyBorder="1" applyAlignment="1">
      <alignment horizontal="center" vertical="center" wrapText="1"/>
    </xf>
    <xf numFmtId="14" fontId="2" fillId="0" borderId="1" xfId="0" applyNumberFormat="1" applyFont="1" applyBorder="1" applyAlignment="1">
      <alignment horizontal="left" vertical="center" wrapText="1"/>
    </xf>
    <xf numFmtId="14" fontId="2" fillId="8" borderId="1" xfId="0" applyNumberFormat="1"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6" fillId="0" borderId="1" xfId="0" applyFont="1" applyBorder="1" applyAlignment="1">
      <alignment horizontal="center" vertical="center"/>
    </xf>
    <xf numFmtId="0" fontId="17" fillId="0" borderId="0" xfId="0" applyFont="1" applyAlignment="1">
      <alignment horizontal="center" vertical="center" wrapText="1"/>
    </xf>
    <xf numFmtId="0" fontId="2" fillId="3" borderId="0" xfId="0" applyFont="1" applyFill="1" applyAlignment="1">
      <alignment horizontal="center" vertical="center" wrapText="1"/>
    </xf>
    <xf numFmtId="0" fontId="2" fillId="3" borderId="8" xfId="0" applyFont="1" applyFill="1" applyBorder="1" applyAlignment="1">
      <alignment horizontal="center" vertical="center" wrapText="1"/>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 fillId="0" borderId="19" xfId="80" applyFont="1" applyFill="1" applyBorder="1" applyAlignment="1">
      <alignment horizontal="left" vertical="top" wrapText="1"/>
    </xf>
    <xf numFmtId="0" fontId="2" fillId="0" borderId="2" xfId="80" applyFont="1" applyFill="1" applyBorder="1" applyAlignment="1">
      <alignment horizontal="left" vertical="top" wrapText="1"/>
    </xf>
    <xf numFmtId="0" fontId="2" fillId="0" borderId="20" xfId="80" applyFont="1" applyFill="1" applyBorder="1" applyAlignment="1">
      <alignment horizontal="left" vertical="top" wrapText="1"/>
    </xf>
    <xf numFmtId="0" fontId="17" fillId="0" borderId="12" xfId="0" applyFont="1" applyBorder="1" applyAlignment="1">
      <alignment horizontal="center" vertical="center" wrapText="1"/>
    </xf>
    <xf numFmtId="1" fontId="2" fillId="0" borderId="1" xfId="3" applyNumberFormat="1" applyFont="1" applyBorder="1" applyAlignment="1">
      <alignment horizontal="center" vertical="center" wrapText="1"/>
    </xf>
    <xf numFmtId="14" fontId="2" fillId="0" borderId="19" xfId="0" applyNumberFormat="1" applyFont="1" applyBorder="1" applyAlignment="1">
      <alignment horizontal="left" vertical="top" wrapText="1"/>
    </xf>
    <xf numFmtId="14" fontId="2" fillId="0" borderId="20"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14" fontId="2" fillId="8" borderId="19" xfId="0" applyNumberFormat="1" applyFont="1" applyFill="1" applyBorder="1" applyAlignment="1">
      <alignment horizontal="left" vertical="center" wrapText="1"/>
    </xf>
    <xf numFmtId="14" fontId="2" fillId="8" borderId="20" xfId="0" applyNumberFormat="1" applyFont="1" applyFill="1" applyBorder="1" applyAlignment="1">
      <alignment horizontal="left" vertical="center" wrapText="1"/>
    </xf>
    <xf numFmtId="0" fontId="2" fillId="8" borderId="1" xfId="0" applyFont="1" applyFill="1" applyBorder="1" applyAlignment="1">
      <alignment horizontal="left" vertical="center" wrapText="1"/>
    </xf>
    <xf numFmtId="1" fontId="2" fillId="0" borderId="20" xfId="0" applyNumberFormat="1" applyFont="1" applyBorder="1" applyAlignment="1">
      <alignment horizontal="center" vertical="center"/>
    </xf>
    <xf numFmtId="49" fontId="2" fillId="0" borderId="1" xfId="0" applyNumberFormat="1" applyFont="1" applyBorder="1" applyAlignment="1">
      <alignment horizontal="left" vertical="center" wrapText="1"/>
    </xf>
    <xf numFmtId="0" fontId="3" fillId="3" borderId="1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9"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center" vertical="center"/>
    </xf>
    <xf numFmtId="0" fontId="3" fillId="3" borderId="1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42" fillId="0" borderId="1" xfId="0" applyFont="1" applyBorder="1" applyAlignment="1">
      <alignment horizontal="center" vertical="center" wrapText="1"/>
    </xf>
    <xf numFmtId="1" fontId="2" fillId="3" borderId="3" xfId="0"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0" fontId="26" fillId="0" borderId="1" xfId="3" applyFont="1" applyBorder="1" applyAlignment="1">
      <alignment horizontal="center" vertical="center" wrapText="1"/>
    </xf>
    <xf numFmtId="0" fontId="26" fillId="9" borderId="2" xfId="0" applyFont="1" applyFill="1" applyBorder="1" applyAlignment="1">
      <alignment horizontal="center" vertical="center" wrapText="1"/>
    </xf>
    <xf numFmtId="0" fontId="2" fillId="8" borderId="19" xfId="0" applyFont="1" applyFill="1" applyBorder="1" applyAlignment="1">
      <alignment horizontal="left" vertical="center" wrapText="1"/>
    </xf>
    <xf numFmtId="0" fontId="2" fillId="8" borderId="20" xfId="0" applyFont="1" applyFill="1" applyBorder="1" applyAlignment="1">
      <alignment horizontal="left" vertical="center" wrapText="1"/>
    </xf>
    <xf numFmtId="1" fontId="2" fillId="0" borderId="22" xfId="0" applyNumberFormat="1" applyFont="1" applyBorder="1" applyAlignment="1">
      <alignment horizontal="center" vertical="center" wrapText="1"/>
    </xf>
    <xf numFmtId="1" fontId="2" fillId="0" borderId="21" xfId="0" applyNumberFormat="1" applyFont="1" applyBorder="1" applyAlignment="1">
      <alignment horizontal="center" vertical="center" wrapText="1"/>
    </xf>
    <xf numFmtId="0" fontId="28" fillId="0" borderId="19" xfId="0" applyFont="1" applyBorder="1" applyAlignment="1">
      <alignment horizontal="left" vertical="center" wrapText="1"/>
    </xf>
    <xf numFmtId="0" fontId="28" fillId="0" borderId="2" xfId="0" applyFont="1" applyBorder="1" applyAlignment="1">
      <alignment horizontal="left" vertical="center" wrapText="1"/>
    </xf>
    <xf numFmtId="0" fontId="31" fillId="0" borderId="19" xfId="0" applyFont="1" applyBorder="1" applyAlignment="1">
      <alignment horizontal="center" vertical="center"/>
    </xf>
    <xf numFmtId="0" fontId="31" fillId="0" borderId="2" xfId="0" applyFont="1" applyBorder="1" applyAlignment="1">
      <alignment horizontal="center" vertical="center"/>
    </xf>
    <xf numFmtId="0" fontId="26" fillId="0" borderId="24" xfId="0" applyFont="1" applyBorder="1" applyAlignment="1">
      <alignment horizontal="center" vertical="center" wrapText="1"/>
    </xf>
    <xf numFmtId="0" fontId="26" fillId="0" borderId="2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6" xfId="0" applyFont="1" applyBorder="1" applyAlignment="1">
      <alignment horizontal="center" vertical="center" wrapText="1"/>
    </xf>
    <xf numFmtId="0" fontId="10" fillId="4" borderId="18" xfId="0" applyFont="1" applyFill="1" applyBorder="1" applyAlignment="1">
      <alignment horizontal="center"/>
    </xf>
    <xf numFmtId="0" fontId="10" fillId="4" borderId="17" xfId="0" applyFont="1" applyFill="1" applyBorder="1" applyAlignment="1">
      <alignment horizontal="center"/>
    </xf>
    <xf numFmtId="0" fontId="10" fillId="4" borderId="14" xfId="0" applyFont="1" applyFill="1" applyBorder="1" applyAlignment="1">
      <alignment horizontal="center"/>
    </xf>
    <xf numFmtId="0" fontId="10" fillId="4" borderId="15" xfId="0" applyFont="1" applyFill="1" applyBorder="1" applyAlignment="1">
      <alignment horizontal="center"/>
    </xf>
    <xf numFmtId="0" fontId="10" fillId="4" borderId="16" xfId="0" applyFont="1" applyFill="1" applyBorder="1" applyAlignment="1">
      <alignment horizontal="center"/>
    </xf>
    <xf numFmtId="0" fontId="9" fillId="0" borderId="0" xfId="0" applyFont="1" applyAlignment="1">
      <alignment horizontal="right"/>
    </xf>
    <xf numFmtId="0" fontId="25" fillId="7" borderId="31" xfId="0" applyFont="1" applyFill="1" applyBorder="1" applyAlignment="1">
      <alignment horizontal="center" vertical="center" wrapText="1"/>
    </xf>
    <xf numFmtId="0" fontId="25" fillId="7" borderId="32" xfId="0" applyFont="1" applyFill="1" applyBorder="1" applyAlignment="1">
      <alignment horizontal="center" vertical="center" wrapText="1"/>
    </xf>
  </cellXfs>
  <cellStyles count="121">
    <cellStyle name="20% — акцент1" xfId="98" builtinId="30" customBuiltin="1"/>
    <cellStyle name="20% — акцент2" xfId="102" builtinId="34" customBuiltin="1"/>
    <cellStyle name="20% — акцент3" xfId="106" builtinId="38" customBuiltin="1"/>
    <cellStyle name="20% — акцент4" xfId="80" builtinId="42" customBuiltin="1"/>
    <cellStyle name="20% — акцент5" xfId="113" builtinId="46" customBuiltin="1"/>
    <cellStyle name="20% — акцент6" xfId="117" builtinId="50" customBuiltin="1"/>
    <cellStyle name="40% — акцент1" xfId="99" builtinId="31" customBuiltin="1"/>
    <cellStyle name="40% — акцент2" xfId="103" builtinId="35" customBuiltin="1"/>
    <cellStyle name="40% — акцент3" xfId="107" builtinId="39" customBuiltin="1"/>
    <cellStyle name="40% — акцент4" xfId="110" builtinId="43" customBuiltin="1"/>
    <cellStyle name="40% — акцент5" xfId="114" builtinId="47" customBuiltin="1"/>
    <cellStyle name="40% — акцент6" xfId="118" builtinId="51" customBuiltin="1"/>
    <cellStyle name="60% — акцент1" xfId="100" builtinId="32" customBuiltin="1"/>
    <cellStyle name="60% — акцент2" xfId="104" builtinId="36" customBuiltin="1"/>
    <cellStyle name="60% — акцент3" xfId="108" builtinId="40" customBuiltin="1"/>
    <cellStyle name="60% — акцент4" xfId="111" builtinId="44" customBuiltin="1"/>
    <cellStyle name="60% — акцент5" xfId="115" builtinId="48" customBuiltin="1"/>
    <cellStyle name="60% — акцент6" xfId="119" builtinId="52" customBuiltin="1"/>
    <cellStyle name="Акцент1" xfId="97" builtinId="29" customBuiltin="1"/>
    <cellStyle name="Акцент2" xfId="101" builtinId="33" customBuiltin="1"/>
    <cellStyle name="Акцент3" xfId="105" builtinId="37" customBuiltin="1"/>
    <cellStyle name="Акцент4" xfId="109" builtinId="41" customBuiltin="1"/>
    <cellStyle name="Акцент5" xfId="112" builtinId="45" customBuiltin="1"/>
    <cellStyle name="Акцент6" xfId="116" builtinId="49" customBuiltin="1"/>
    <cellStyle name="Ввод " xfId="88" builtinId="20" customBuiltin="1"/>
    <cellStyle name="Вывод" xfId="89" builtinId="21" customBuiltin="1"/>
    <cellStyle name="Вычисление" xfId="90" builtinId="22" customBuiltin="1"/>
    <cellStyle name="Заголовок 1" xfId="81" builtinId="16" customBuiltin="1"/>
    <cellStyle name="Заголовок 2" xfId="82" builtinId="17" customBuiltin="1"/>
    <cellStyle name="Заголовок 3" xfId="83" builtinId="18" customBuiltin="1"/>
    <cellStyle name="Заголовок 4" xfId="84" builtinId="19" customBuiltin="1"/>
    <cellStyle name="Итог" xfId="96" builtinId="25" customBuiltin="1"/>
    <cellStyle name="Контрольная ячейка" xfId="92" builtinId="23" customBuiltin="1"/>
    <cellStyle name="Название 2" xfId="120" xr:uid="{00000000-0005-0000-0000-000022000000}"/>
    <cellStyle name="Нейтральный" xfId="87" builtinId="28" customBuiltin="1"/>
    <cellStyle name="Обычный" xfId="0" builtinId="0"/>
    <cellStyle name="Обычный 12" xfId="2" xr:uid="{00000000-0005-0000-0000-000025000000}"/>
    <cellStyle name="Обычный 2" xfId="3" xr:uid="{00000000-0005-0000-0000-000026000000}"/>
    <cellStyle name="Обычный 2 2" xfId="4" xr:uid="{00000000-0005-0000-0000-000027000000}"/>
    <cellStyle name="Обычный 2 2 2" xfId="5" xr:uid="{00000000-0005-0000-0000-000028000000}"/>
    <cellStyle name="Обычный 2 2 2 2" xfId="6" xr:uid="{00000000-0005-0000-0000-000029000000}"/>
    <cellStyle name="Обычный 2 2 2 2 2" xfId="67" xr:uid="{00000000-0005-0000-0000-00002A000000}"/>
    <cellStyle name="Обычный 2 2 2 3" xfId="53" xr:uid="{00000000-0005-0000-0000-00002B000000}"/>
    <cellStyle name="Обычный 2 2 3" xfId="7" xr:uid="{00000000-0005-0000-0000-00002C000000}"/>
    <cellStyle name="Обычный 2 2 3 2" xfId="8" xr:uid="{00000000-0005-0000-0000-00002D000000}"/>
    <cellStyle name="Обычный 2 2 3 2 2" xfId="68" xr:uid="{00000000-0005-0000-0000-00002E000000}"/>
    <cellStyle name="Обычный 2 2 3 3" xfId="58" xr:uid="{00000000-0005-0000-0000-00002F000000}"/>
    <cellStyle name="Обычный 2 2 4" xfId="9" xr:uid="{00000000-0005-0000-0000-000030000000}"/>
    <cellStyle name="Обычный 2 2 4 2" xfId="63" xr:uid="{00000000-0005-0000-0000-000031000000}"/>
    <cellStyle name="Обычный 2 2 5" xfId="10" xr:uid="{00000000-0005-0000-0000-000032000000}"/>
    <cellStyle name="Обычный 2 2 5 2" xfId="66" xr:uid="{00000000-0005-0000-0000-000033000000}"/>
    <cellStyle name="Обычный 2 2 6" xfId="48" xr:uid="{00000000-0005-0000-0000-000034000000}"/>
    <cellStyle name="Обычный 2 4" xfId="11" xr:uid="{00000000-0005-0000-0000-000035000000}"/>
    <cellStyle name="Обычный 2 4 2" xfId="12" xr:uid="{00000000-0005-0000-0000-000036000000}"/>
    <cellStyle name="Обычный 2 4 2 2" xfId="13" xr:uid="{00000000-0005-0000-0000-000037000000}"/>
    <cellStyle name="Обычный 2 4 2 2 2" xfId="70" xr:uid="{00000000-0005-0000-0000-000038000000}"/>
    <cellStyle name="Обычный 2 4 2 3" xfId="54" xr:uid="{00000000-0005-0000-0000-000039000000}"/>
    <cellStyle name="Обычный 2 4 3" xfId="14" xr:uid="{00000000-0005-0000-0000-00003A000000}"/>
    <cellStyle name="Обычный 2 4 3 2" xfId="15" xr:uid="{00000000-0005-0000-0000-00003B000000}"/>
    <cellStyle name="Обычный 2 4 3 2 2" xfId="71" xr:uid="{00000000-0005-0000-0000-00003C000000}"/>
    <cellStyle name="Обычный 2 4 3 3" xfId="59" xr:uid="{00000000-0005-0000-0000-00003D000000}"/>
    <cellStyle name="Обычный 2 4 4" xfId="16" xr:uid="{00000000-0005-0000-0000-00003E000000}"/>
    <cellStyle name="Обычный 2 4 4 2" xfId="64" xr:uid="{00000000-0005-0000-0000-00003F000000}"/>
    <cellStyle name="Обычный 2 4 5" xfId="17" xr:uid="{00000000-0005-0000-0000-000040000000}"/>
    <cellStyle name="Обычный 2 4 5 2" xfId="69" xr:uid="{00000000-0005-0000-0000-000041000000}"/>
    <cellStyle name="Обычный 2 4 6" xfId="49" xr:uid="{00000000-0005-0000-0000-000042000000}"/>
    <cellStyle name="Обычный 3" xfId="18" xr:uid="{00000000-0005-0000-0000-000043000000}"/>
    <cellStyle name="Обычный 3 2" xfId="19" xr:uid="{00000000-0005-0000-0000-000044000000}"/>
    <cellStyle name="Обычный 3 2 2" xfId="20" xr:uid="{00000000-0005-0000-0000-000045000000}"/>
    <cellStyle name="Обычный 3 2 2 2" xfId="21" xr:uid="{00000000-0005-0000-0000-000046000000}"/>
    <cellStyle name="Обычный 3 2 2 2 2" xfId="74" xr:uid="{00000000-0005-0000-0000-000047000000}"/>
    <cellStyle name="Обычный 3 2 2 3" xfId="51" xr:uid="{00000000-0005-0000-0000-000048000000}"/>
    <cellStyle name="Обычный 3 2 3" xfId="22" xr:uid="{00000000-0005-0000-0000-000049000000}"/>
    <cellStyle name="Обычный 3 2 3 2" xfId="23" xr:uid="{00000000-0005-0000-0000-00004A000000}"/>
    <cellStyle name="Обычный 3 2 3 2 2" xfId="75" xr:uid="{00000000-0005-0000-0000-00004B000000}"/>
    <cellStyle name="Обычный 3 2 3 3" xfId="56" xr:uid="{00000000-0005-0000-0000-00004C000000}"/>
    <cellStyle name="Обычный 3 2 4" xfId="24" xr:uid="{00000000-0005-0000-0000-00004D000000}"/>
    <cellStyle name="Обычный 3 2 4 2" xfId="61" xr:uid="{00000000-0005-0000-0000-00004E000000}"/>
    <cellStyle name="Обычный 3 2 5" xfId="25" xr:uid="{00000000-0005-0000-0000-00004F000000}"/>
    <cellStyle name="Обычный 3 2 5 2" xfId="73" xr:uid="{00000000-0005-0000-0000-000050000000}"/>
    <cellStyle name="Обычный 3 2 6" xfId="46" xr:uid="{00000000-0005-0000-0000-000051000000}"/>
    <cellStyle name="Обычный 3 3" xfId="26" xr:uid="{00000000-0005-0000-0000-000052000000}"/>
    <cellStyle name="Обычный 3 3 2" xfId="27" xr:uid="{00000000-0005-0000-0000-000053000000}"/>
    <cellStyle name="Обычный 3 3 2 2" xfId="76" xr:uid="{00000000-0005-0000-0000-000054000000}"/>
    <cellStyle name="Обычный 3 3 3" xfId="50" xr:uid="{00000000-0005-0000-0000-000055000000}"/>
    <cellStyle name="Обычный 3 4" xfId="28" xr:uid="{00000000-0005-0000-0000-000056000000}"/>
    <cellStyle name="Обычный 3 4 2" xfId="29" xr:uid="{00000000-0005-0000-0000-000057000000}"/>
    <cellStyle name="Обычный 3 4 2 2" xfId="77" xr:uid="{00000000-0005-0000-0000-000058000000}"/>
    <cellStyle name="Обычный 3 4 3" xfId="55" xr:uid="{00000000-0005-0000-0000-000059000000}"/>
    <cellStyle name="Обычный 3 5" xfId="30" xr:uid="{00000000-0005-0000-0000-00005A000000}"/>
    <cellStyle name="Обычный 3 5 2" xfId="60" xr:uid="{00000000-0005-0000-0000-00005B000000}"/>
    <cellStyle name="Обычный 3 6" xfId="31" xr:uid="{00000000-0005-0000-0000-00005C000000}"/>
    <cellStyle name="Обычный 3 6 2" xfId="72" xr:uid="{00000000-0005-0000-0000-00005D000000}"/>
    <cellStyle name="Обычный 3 7" xfId="45" xr:uid="{00000000-0005-0000-0000-00005E000000}"/>
    <cellStyle name="Обычный 4" xfId="32" xr:uid="{00000000-0005-0000-0000-00005F000000}"/>
    <cellStyle name="Обычный 4 2" xfId="33" xr:uid="{00000000-0005-0000-0000-000060000000}"/>
    <cellStyle name="Обычный 4 2 2" xfId="34" xr:uid="{00000000-0005-0000-0000-000061000000}"/>
    <cellStyle name="Обычный 4 2 2 2" xfId="78" xr:uid="{00000000-0005-0000-0000-000062000000}"/>
    <cellStyle name="Обычный 4 2 3" xfId="52" xr:uid="{00000000-0005-0000-0000-000063000000}"/>
    <cellStyle name="Обычный 4 3" xfId="35" xr:uid="{00000000-0005-0000-0000-000064000000}"/>
    <cellStyle name="Обычный 4 3 2" xfId="36" xr:uid="{00000000-0005-0000-0000-000065000000}"/>
    <cellStyle name="Обычный 4 3 2 2" xfId="79" xr:uid="{00000000-0005-0000-0000-000066000000}"/>
    <cellStyle name="Обычный 4 3 3" xfId="57" xr:uid="{00000000-0005-0000-0000-000067000000}"/>
    <cellStyle name="Обычный 4 4" xfId="37" xr:uid="{00000000-0005-0000-0000-000068000000}"/>
    <cellStyle name="Обычный 4 4 2" xfId="62" xr:uid="{00000000-0005-0000-0000-000069000000}"/>
    <cellStyle name="Обычный 4 5" xfId="38" xr:uid="{00000000-0005-0000-0000-00006A000000}"/>
    <cellStyle name="Обычный 4 5 2" xfId="65" xr:uid="{00000000-0005-0000-0000-00006B000000}"/>
    <cellStyle name="Обычный 4 6" xfId="47" xr:uid="{00000000-0005-0000-0000-00006C000000}"/>
    <cellStyle name="Обычный 5" xfId="39" xr:uid="{00000000-0005-0000-0000-00006D000000}"/>
    <cellStyle name="Обычный 6" xfId="40" xr:uid="{00000000-0005-0000-0000-00006E000000}"/>
    <cellStyle name="Обычный 7" xfId="44" xr:uid="{00000000-0005-0000-0000-00006F000000}"/>
    <cellStyle name="Обычный 7 2 2" xfId="41" xr:uid="{00000000-0005-0000-0000-000070000000}"/>
    <cellStyle name="Плохой" xfId="86" builtinId="27" customBuiltin="1"/>
    <cellStyle name="Пояснение" xfId="95" builtinId="53" customBuiltin="1"/>
    <cellStyle name="Примечание" xfId="94" builtinId="10" customBuiltin="1"/>
    <cellStyle name="Процентный 2" xfId="42" xr:uid="{00000000-0005-0000-0000-000074000000}"/>
    <cellStyle name="Связанная ячейка" xfId="91" builtinId="24" customBuiltin="1"/>
    <cellStyle name="Текст предупреждения" xfId="93" builtinId="11" customBuiltin="1"/>
    <cellStyle name="Финансовый 2" xfId="43" xr:uid="{00000000-0005-0000-0000-000077000000}"/>
    <cellStyle name="Хороший" xfId="85" builtinId="26" customBuiltin="1"/>
    <cellStyle name="Normal_Persian LNG - Integrated Lessons Learnt and Resolutions Register - Rev 2" xfId="1" xr:uid="{00000000-0005-0000-0000-000012000000}"/>
  </cellStyles>
  <dxfs count="240">
    <dxf>
      <fill>
        <patternFill>
          <bgColor rgb="FF92D050"/>
        </patternFill>
      </fill>
    </dxf>
    <dxf>
      <fill>
        <patternFill>
          <bgColor rgb="FFFFC000"/>
        </patternFill>
      </fill>
    </dxf>
    <dxf>
      <font>
        <color theme="0"/>
      </font>
      <fill>
        <patternFill>
          <bgColor rgb="FFFF0000"/>
        </patternFill>
      </fill>
    </dxf>
    <dxf>
      <fill>
        <patternFill>
          <bgColor rgb="FF92D050"/>
        </patternFill>
      </fill>
    </dxf>
    <dxf>
      <fill>
        <patternFill>
          <bgColor rgb="FFFFC00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C000"/>
        </patternFill>
      </fill>
    </dxf>
    <dxf>
      <font>
        <color theme="0"/>
      </font>
      <fill>
        <patternFill>
          <bgColor rgb="FFFF0000"/>
        </patternFill>
      </fill>
    </dxf>
    <dxf>
      <fill>
        <patternFill>
          <bgColor rgb="FFFFC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92D050"/>
        </patternFill>
      </fill>
    </dxf>
    <dxf>
      <fill>
        <patternFill>
          <bgColor rgb="FFFFC000"/>
        </patternFill>
      </fill>
    </dxf>
    <dxf>
      <font>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ill>
        <patternFill>
          <bgColor rgb="FF92D050"/>
        </patternFill>
      </fill>
    </dxf>
    <dxf>
      <font>
        <b val="0"/>
        <i val="0"/>
        <color theme="0"/>
      </font>
      <fill>
        <patternFill>
          <bgColor rgb="FFFF0000"/>
        </patternFill>
      </fill>
    </dxf>
    <dxf>
      <fill>
        <patternFill>
          <bgColor rgb="FF92D05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FFC000"/>
        </patternFill>
      </fill>
    </dxf>
    <dxf>
      <font>
        <color theme="0"/>
      </font>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ont>
        <color theme="0"/>
      </font>
      <fill>
        <patternFill>
          <bgColor rgb="FFFF0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FFC000"/>
        </patternFill>
      </fill>
    </dxf>
    <dxf>
      <font>
        <b val="0"/>
        <i val="0"/>
        <color theme="0"/>
      </font>
      <fill>
        <patternFill>
          <bgColor rgb="FFFF0000"/>
        </patternFill>
      </fill>
    </dxf>
    <dxf>
      <fill>
        <patternFill>
          <bgColor rgb="FFFFC000"/>
        </patternFill>
      </fill>
    </dxf>
    <dxf>
      <fill>
        <patternFill>
          <bgColor rgb="FF92D050"/>
        </patternFill>
      </fill>
    </dxf>
    <dxf>
      <fill>
        <patternFill>
          <bgColor rgb="FFFFC000"/>
        </patternFill>
      </fill>
    </dxf>
    <dxf>
      <font>
        <color theme="0"/>
      </font>
      <fill>
        <patternFill>
          <bgColor rgb="FFFF0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ill>
        <patternFill>
          <bgColor rgb="FFFFC00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FFC000"/>
        </patternFill>
      </fill>
    </dxf>
    <dxf>
      <font>
        <b val="0"/>
        <i val="0"/>
        <color theme="0"/>
      </font>
      <fill>
        <patternFill>
          <bgColor rgb="FFFF0000"/>
        </patternFill>
      </fill>
    </dxf>
    <dxf>
      <fill>
        <patternFill>
          <bgColor rgb="FFFFC000"/>
        </patternFill>
      </fill>
    </dxf>
    <dxf>
      <fill>
        <patternFill>
          <bgColor rgb="FF92D050"/>
        </patternFill>
      </fill>
    </dxf>
    <dxf>
      <font>
        <b val="0"/>
        <i val="0"/>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ont>
        <b val="0"/>
        <i val="0"/>
        <color theme="0"/>
      </font>
      <fill>
        <patternFill>
          <bgColor rgb="FFFF0000"/>
        </patternFill>
      </fill>
    </dxf>
    <dxf>
      <fill>
        <patternFill>
          <bgColor rgb="FFFFC000"/>
        </patternFill>
      </fill>
    </dxf>
    <dxf>
      <fill>
        <patternFill>
          <bgColor rgb="FF92D050"/>
        </patternFill>
      </fill>
    </dxf>
    <dxf>
      <font>
        <b val="0"/>
        <i val="0"/>
        <color theme="0"/>
      </font>
      <fill>
        <patternFill>
          <bgColor rgb="FFFF0000"/>
        </patternFill>
      </fill>
    </dxf>
    <dxf>
      <fill>
        <patternFill>
          <bgColor rgb="FFFFC000"/>
        </patternFill>
      </fill>
    </dxf>
    <dxf>
      <fill>
        <patternFill>
          <bgColor rgb="FF92D050"/>
        </patternFill>
      </fill>
    </dxf>
    <dxf>
      <fill>
        <patternFill>
          <bgColor rgb="FFFFC000"/>
        </patternFill>
      </fill>
    </dxf>
    <dxf>
      <font>
        <color theme="0"/>
      </font>
      <fill>
        <patternFill>
          <bgColor rgb="FFFF0000"/>
        </patternFill>
      </fill>
    </dxf>
    <dxf>
      <fill>
        <patternFill>
          <bgColor rgb="FF92D050"/>
        </patternFill>
      </fill>
    </dxf>
    <dxf>
      <font>
        <b val="0"/>
        <i val="0"/>
        <color theme="0"/>
      </font>
      <fill>
        <patternFill>
          <bgColor rgb="FFFF0000"/>
        </patternFill>
      </fill>
    </dxf>
    <dxf>
      <fill>
        <patternFill>
          <bgColor rgb="FF92D05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FFC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ill>
        <patternFill>
          <bgColor rgb="FFFFC000"/>
        </patternFill>
      </fill>
    </dxf>
    <dxf>
      <font>
        <b val="0"/>
        <i val="0"/>
        <color theme="0"/>
      </font>
      <fill>
        <patternFill>
          <bgColor rgb="FFFF0000"/>
        </patternFill>
      </fill>
    </dxf>
    <dxf>
      <font>
        <color theme="0"/>
      </font>
      <fill>
        <patternFill>
          <bgColor rgb="FFFF0000"/>
        </patternFill>
      </fill>
    </dxf>
    <dxf>
      <fill>
        <patternFill>
          <bgColor rgb="FFFFC000"/>
        </patternFill>
      </fill>
    </dxf>
    <dxf>
      <fill>
        <patternFill>
          <bgColor rgb="FF92D050"/>
        </patternFill>
      </fill>
    </dxf>
    <dxf>
      <fill>
        <patternFill>
          <bgColor rgb="FF92D050"/>
        </patternFill>
      </fill>
    </dxf>
    <dxf>
      <font>
        <b val="0"/>
        <i val="0"/>
        <color theme="0"/>
      </font>
      <fill>
        <patternFill>
          <bgColor rgb="FFFF0000"/>
        </patternFill>
      </fill>
    </dxf>
    <dxf>
      <fill>
        <patternFill>
          <bgColor rgb="FFFFC000"/>
        </patternFill>
      </fill>
    </dxf>
    <dxf>
      <fill>
        <patternFill>
          <bgColor rgb="FF92D050"/>
        </patternFill>
      </fill>
    </dxf>
    <dxf>
      <font>
        <b val="0"/>
        <i val="0"/>
        <color theme="0"/>
      </font>
      <fill>
        <patternFill>
          <bgColor rgb="FFFF0000"/>
        </patternFill>
      </fill>
    </dxf>
    <dxf>
      <fill>
        <patternFill>
          <bgColor rgb="FFFFC000"/>
        </patternFill>
      </fill>
    </dxf>
    <dxf>
      <fill>
        <patternFill>
          <bgColor rgb="FF92D050"/>
        </patternFill>
      </fill>
    </dxf>
    <dxf>
      <fill>
        <patternFill>
          <bgColor rgb="FF92D050"/>
        </patternFill>
      </fill>
    </dxf>
    <dxf>
      <font>
        <b val="0"/>
        <i val="0"/>
        <color theme="0"/>
      </font>
      <fill>
        <patternFill>
          <bgColor rgb="FFFF0000"/>
        </patternFill>
      </fill>
    </dxf>
    <dxf>
      <fill>
        <patternFill>
          <bgColor rgb="FFFFC000"/>
        </patternFill>
      </fill>
    </dxf>
    <dxf>
      <fill>
        <patternFill>
          <bgColor rgb="FFFFC000"/>
        </patternFill>
      </fill>
    </dxf>
    <dxf>
      <font>
        <b val="0"/>
        <i val="0"/>
        <color theme="0"/>
      </font>
      <fill>
        <patternFill>
          <bgColor rgb="FFFF0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ont>
        <color theme="0"/>
      </font>
      <fill>
        <patternFill>
          <bgColor rgb="FFFF0000"/>
        </patternFill>
      </fill>
    </dxf>
    <dxf>
      <fill>
        <patternFill>
          <bgColor rgb="FF92D050"/>
        </patternFill>
      </fill>
    </dxf>
    <dxf>
      <fill>
        <patternFill>
          <bgColor rgb="FFFFC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92D050"/>
        </patternFill>
      </fill>
    </dxf>
    <dxf>
      <font>
        <color theme="0"/>
      </font>
      <fill>
        <patternFill>
          <bgColor rgb="FFFF0000"/>
        </patternFill>
      </fill>
    </dxf>
    <dxf>
      <fill>
        <patternFill>
          <bgColor rgb="FFFFC000"/>
        </patternFill>
      </fill>
    </dxf>
    <dxf>
      <fill>
        <patternFill>
          <bgColor rgb="FF92D050"/>
        </patternFill>
      </fill>
    </dxf>
    <dxf>
      <fill>
        <patternFill>
          <bgColor rgb="FFFFC000"/>
        </patternFill>
      </fill>
    </dxf>
    <dxf>
      <font>
        <b val="0"/>
        <i val="0"/>
        <color theme="0"/>
      </font>
      <fill>
        <patternFill>
          <bgColor rgb="FFFF0000"/>
        </patternFill>
      </fill>
    </dxf>
    <dxf>
      <fill>
        <patternFill>
          <bgColor rgb="FFFFC000"/>
        </patternFill>
      </fill>
    </dxf>
    <dxf>
      <font>
        <b val="0"/>
        <i val="0"/>
        <color theme="0"/>
      </font>
      <fill>
        <patternFill>
          <bgColor rgb="FFFF0000"/>
        </patternFill>
      </fill>
    </dxf>
    <dxf>
      <fill>
        <patternFill>
          <bgColor rgb="FF92D050"/>
        </patternFill>
      </fill>
    </dxf>
    <dxf>
      <fill>
        <patternFill>
          <bgColor rgb="FFFFC000"/>
        </patternFill>
      </fill>
    </dxf>
    <dxf>
      <font>
        <color theme="0"/>
      </font>
      <fill>
        <patternFill>
          <bgColor rgb="FFFF0000"/>
        </patternFill>
      </fill>
    </dxf>
    <dxf>
      <fill>
        <patternFill>
          <bgColor rgb="FF92D050"/>
        </patternFill>
      </fill>
    </dxf>
    <dxf>
      <fill>
        <patternFill>
          <bgColor rgb="FFFFC000"/>
        </patternFill>
      </fill>
    </dxf>
    <dxf>
      <font>
        <color theme="0"/>
      </font>
      <fill>
        <patternFill>
          <bgColor rgb="FFFF0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FFC000"/>
        </patternFill>
      </fill>
    </dxf>
    <dxf>
      <font>
        <color theme="0"/>
      </font>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auto="1"/>
      </font>
      <fill>
        <patternFill>
          <bgColor rgb="FFFFC000"/>
        </patternFill>
      </fill>
    </dxf>
    <dxf>
      <font>
        <color theme="0"/>
      </font>
      <fill>
        <patternFill>
          <bgColor rgb="FFFF0000"/>
        </patternFill>
      </fill>
    </dxf>
    <dxf>
      <font>
        <color theme="0"/>
      </font>
      <fill>
        <patternFill>
          <bgColor rgb="FFFF0000"/>
        </patternFill>
      </fill>
    </dxf>
    <dxf>
      <fill>
        <patternFill>
          <bgColor rgb="FF92D050"/>
        </patternFill>
      </fill>
    </dxf>
    <dxf>
      <font>
        <color auto="1"/>
      </font>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auto="1"/>
      </font>
      <fill>
        <patternFill>
          <bgColor rgb="FFFFC000"/>
        </patternFill>
      </fill>
    </dxf>
    <dxf>
      <fill>
        <patternFill>
          <bgColor rgb="FF92D050"/>
        </patternFill>
      </fill>
    </dxf>
    <dxf>
      <font>
        <color auto="1"/>
      </font>
      <fill>
        <patternFill>
          <bgColor rgb="FFFFC000"/>
        </patternFill>
      </fill>
    </dxf>
    <dxf>
      <font>
        <color theme="0"/>
      </font>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auto="1"/>
      </font>
      <fill>
        <patternFill>
          <bgColor rgb="FFFFC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92D050"/>
        </patternFill>
      </fill>
    </dxf>
    <dxf>
      <font>
        <color auto="1"/>
      </font>
      <fill>
        <patternFill>
          <bgColor rgb="FFFFC000"/>
        </patternFill>
      </fill>
    </dxf>
  </dxfs>
  <tableStyles count="0" defaultTableStyle="TableStyleMedium2" defaultPivotStyle="PivotStyleLight16"/>
  <colors>
    <mruColors>
      <color rgb="FFFF9B9B"/>
      <color rgb="FF008C95"/>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190500</xdr:colOff>
      <xdr:row>30</xdr:row>
      <xdr:rowOff>0</xdr:rowOff>
    </xdr:to>
    <xdr:pic>
      <xdr:nvPicPr>
        <xdr:cNvPr id="2" name="Рисунок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115300" cy="5715000"/>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bur.local/Users/PetrovaTaA/Desktop/&#1055;&#1088;&#1086;&#1088;&#1072;&#1073;&#1086;&#1090;&#1082;&#1072;%20&#1091;&#1088;&#1086;&#1082;&#1086;&#1074;%20&#1087;&#1086;%20%20&#1089;&#1083;&#1091;&#1078;&#1073;&#1072;&#1084;/&#1062;&#1047;&#1051;/+%20&#1050;&#1085;&#1080;&#1075;&#1072;%20&#1091;&#1088;&#1086;&#1082;&#1086;&#1074;%20%20-%20&#1062;&#1047;&#105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0;&#1086;&#1087;&#1080;&#1103;%20&#1050;&#1086;&#1087;&#1080;&#1103;%20&#1050;&#1085;&#1080;&#1075;&#1072;%20&#1091;&#1088;&#1086;&#1082;&#1086;&#1074;%20&#1047;&#1057;&#1053;&#1061;%20&#1054;&#1047;&#1061;%20&#1076;&#1083;&#1103;%20&#1087;&#1088;&#1077;&#1079;&#1077;&#1085;&#1090;&#1072;&#1094;&#1080;&#1080;%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Уроки ЗСНХ"/>
      <sheetName val="Значения"/>
      <sheetName val="Свод"/>
    </sheetNames>
    <sheetDataSet>
      <sheetData sheetId="0"/>
      <sheetData sheetId="1">
        <row r="3">
          <cell r="A3" t="str">
            <v>Материалы</v>
          </cell>
        </row>
        <row r="4">
          <cell r="A4" t="str">
            <v>Оборудование</v>
          </cell>
        </row>
        <row r="5">
          <cell r="A5" t="str">
            <v>Системы</v>
          </cell>
        </row>
        <row r="6">
          <cell r="A6" t="str">
            <v xml:space="preserve">Здания и сооружения/ конструкции </v>
          </cell>
        </row>
        <row r="7">
          <cell r="A7" t="str">
            <v>Организационные/ общие вопросы</v>
          </cell>
        </row>
        <row r="8">
          <cell r="A8" t="str">
            <v>Безопасность</v>
          </cell>
        </row>
        <row r="9">
          <cell r="A9" t="str">
            <v>Документация</v>
          </cell>
        </row>
        <row r="10">
          <cell r="A10" t="str">
            <v>Взаимодействие</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DW2064"/>
  <sheetViews>
    <sheetView tabSelected="1" zoomScale="85" zoomScaleNormal="85" zoomScaleSheetLayoutView="10" workbookViewId="0">
      <pane ySplit="7" topLeftCell="A2055" activePane="bottomLeft" state="frozen"/>
      <selection pane="bottomLeft" activeCell="A188" sqref="A188:A198"/>
    </sheetView>
  </sheetViews>
  <sheetFormatPr baseColWidth="10" defaultColWidth="8.83203125" defaultRowHeight="19" outlineLevelCol="1"/>
  <cols>
    <col min="1" max="1" width="9.1640625" style="66" customWidth="1"/>
    <col min="2" max="2" width="20" customWidth="1"/>
    <col min="3" max="5" width="20" hidden="1" customWidth="1" outlineLevel="1"/>
    <col min="6" max="6" width="29.6640625" customWidth="1" collapsed="1"/>
    <col min="7" max="7" width="31" customWidth="1"/>
    <col min="8" max="8" width="29.6640625" customWidth="1"/>
    <col min="9" max="9" width="53.33203125" style="8" customWidth="1"/>
    <col min="10" max="10" width="53.83203125" customWidth="1"/>
    <col min="11" max="11" width="28.33203125" customWidth="1"/>
    <col min="12" max="12" width="44.83203125" customWidth="1"/>
    <col min="13" max="13" width="24.83203125" customWidth="1"/>
    <col min="14" max="14" width="62.1640625" customWidth="1"/>
    <col min="15" max="15" width="32.83203125" customWidth="1"/>
    <col min="16" max="16" width="29" customWidth="1"/>
    <col min="17" max="17" width="19.1640625" style="7" customWidth="1"/>
    <col min="18" max="18" width="19.1640625" style="16" customWidth="1"/>
    <col min="19" max="19" width="19.33203125" style="16" customWidth="1"/>
    <col min="20" max="20" width="17.33203125" style="154" customWidth="1"/>
    <col min="21" max="21" width="23.6640625" customWidth="1"/>
    <col min="22" max="22" width="9.1640625" hidden="1" customWidth="1"/>
    <col min="23" max="23" width="17.33203125" style="107" hidden="1" customWidth="1"/>
    <col min="24" max="24" width="9.1640625" hidden="1" customWidth="1"/>
    <col min="25" max="27" width="12" style="82" customWidth="1"/>
    <col min="28" max="28" width="9.1640625" hidden="1" customWidth="1"/>
    <col min="29" max="30" width="9.1640625" customWidth="1"/>
  </cols>
  <sheetData>
    <row r="1" spans="1:28">
      <c r="A1" s="347" t="s">
        <v>6682</v>
      </c>
      <c r="B1" s="351"/>
      <c r="C1" s="351"/>
      <c r="D1" s="351"/>
      <c r="E1" s="351"/>
      <c r="F1" s="351"/>
      <c r="G1" s="351"/>
      <c r="H1" s="351"/>
      <c r="I1" s="352"/>
      <c r="J1" s="363" t="s">
        <v>10</v>
      </c>
      <c r="K1" s="351" t="s">
        <v>6619</v>
      </c>
      <c r="L1" s="352"/>
      <c r="M1" s="361" t="s">
        <v>9</v>
      </c>
      <c r="N1" s="347" t="s">
        <v>6392</v>
      </c>
      <c r="O1" s="348"/>
      <c r="P1" s="348"/>
      <c r="R1" s="328" t="s">
        <v>3994</v>
      </c>
      <c r="S1" s="328"/>
      <c r="T1" s="328"/>
      <c r="W1" s="104"/>
    </row>
    <row r="2" spans="1:28">
      <c r="A2" s="353"/>
      <c r="B2" s="351"/>
      <c r="C2" s="351"/>
      <c r="D2" s="351"/>
      <c r="E2" s="351"/>
      <c r="F2" s="351"/>
      <c r="G2" s="351"/>
      <c r="H2" s="351"/>
      <c r="I2" s="352"/>
      <c r="J2" s="361"/>
      <c r="K2" s="351"/>
      <c r="L2" s="352"/>
      <c r="M2" s="361"/>
      <c r="N2" s="347"/>
      <c r="O2" s="348"/>
      <c r="P2" s="348"/>
      <c r="R2" s="328"/>
      <c r="S2" s="328"/>
      <c r="T2" s="328"/>
      <c r="W2" s="104"/>
    </row>
    <row r="3" spans="1:28" ht="3.5" customHeight="1">
      <c r="A3" s="353"/>
      <c r="B3" s="351"/>
      <c r="C3" s="351"/>
      <c r="D3" s="351"/>
      <c r="E3" s="351"/>
      <c r="F3" s="351"/>
      <c r="G3" s="351"/>
      <c r="H3" s="351"/>
      <c r="I3" s="352"/>
      <c r="J3" s="361"/>
      <c r="K3" s="351"/>
      <c r="L3" s="352"/>
      <c r="M3" s="361"/>
      <c r="N3" s="347"/>
      <c r="O3" s="348"/>
      <c r="P3" s="348"/>
      <c r="R3" s="328"/>
      <c r="S3" s="328"/>
      <c r="T3" s="328"/>
      <c r="W3" s="104"/>
    </row>
    <row r="4" spans="1:28" ht="20.5" customHeight="1" thickBot="1">
      <c r="A4" s="354"/>
      <c r="B4" s="355"/>
      <c r="C4" s="355"/>
      <c r="D4" s="355"/>
      <c r="E4" s="355"/>
      <c r="F4" s="355"/>
      <c r="G4" s="355"/>
      <c r="H4" s="355"/>
      <c r="I4" s="356"/>
      <c r="J4" s="362"/>
      <c r="K4" s="355"/>
      <c r="L4" s="356"/>
      <c r="M4" s="362"/>
      <c r="N4" s="349"/>
      <c r="O4" s="350"/>
      <c r="P4" s="350"/>
      <c r="R4" s="329"/>
      <c r="S4" s="329"/>
      <c r="T4" s="329"/>
      <c r="W4" s="104"/>
    </row>
    <row r="5" spans="1:28" ht="16.75" customHeight="1" thickBot="1">
      <c r="A5" s="359" t="s">
        <v>8</v>
      </c>
      <c r="B5" s="364" t="s">
        <v>12</v>
      </c>
      <c r="C5" s="365"/>
      <c r="D5" s="365"/>
      <c r="E5" s="365"/>
      <c r="F5" s="365"/>
      <c r="G5" s="365"/>
      <c r="H5" s="366"/>
      <c r="I5" s="357" t="s">
        <v>1450</v>
      </c>
      <c r="J5" s="357" t="s">
        <v>7</v>
      </c>
      <c r="K5" s="357" t="s">
        <v>3</v>
      </c>
      <c r="L5" s="357" t="s">
        <v>5</v>
      </c>
      <c r="M5" s="357" t="s">
        <v>6</v>
      </c>
      <c r="N5" s="357" t="s">
        <v>4</v>
      </c>
      <c r="O5" s="357" t="s">
        <v>3636</v>
      </c>
      <c r="P5" s="357" t="s">
        <v>3637</v>
      </c>
      <c r="Q5" s="337" t="s">
        <v>3388</v>
      </c>
      <c r="R5" s="332" t="s">
        <v>3995</v>
      </c>
      <c r="S5" s="332" t="s">
        <v>3730</v>
      </c>
      <c r="T5" s="332" t="s">
        <v>4084</v>
      </c>
      <c r="V5" s="311" t="s">
        <v>2879</v>
      </c>
      <c r="W5" s="370" t="s">
        <v>4222</v>
      </c>
      <c r="X5" s="311" t="s">
        <v>4692</v>
      </c>
      <c r="AB5" s="311" t="s">
        <v>4651</v>
      </c>
    </row>
    <row r="6" spans="1:28" ht="54" customHeight="1" thickBot="1">
      <c r="A6" s="360"/>
      <c r="B6" s="93" t="s">
        <v>6386</v>
      </c>
      <c r="C6" s="93" t="s">
        <v>6681</v>
      </c>
      <c r="D6" s="93" t="s">
        <v>6683</v>
      </c>
      <c r="E6" s="93" t="s">
        <v>6689</v>
      </c>
      <c r="F6" s="93" t="s">
        <v>3</v>
      </c>
      <c r="G6" s="93" t="s">
        <v>6356</v>
      </c>
      <c r="H6" s="93" t="s">
        <v>6355</v>
      </c>
      <c r="I6" s="358"/>
      <c r="J6" s="358"/>
      <c r="K6" s="358"/>
      <c r="L6" s="358"/>
      <c r="M6" s="358"/>
      <c r="N6" s="358"/>
      <c r="O6" s="358"/>
      <c r="P6" s="358"/>
      <c r="Q6" s="337"/>
      <c r="R6" s="333"/>
      <c r="S6" s="333"/>
      <c r="T6" s="333"/>
      <c r="V6" s="312"/>
      <c r="W6" s="371"/>
      <c r="X6" s="312"/>
      <c r="AB6" s="312"/>
    </row>
    <row r="7" spans="1:28">
      <c r="A7" s="94">
        <v>1</v>
      </c>
      <c r="B7" s="93">
        <v>2</v>
      </c>
      <c r="C7" s="93"/>
      <c r="D7" s="93"/>
      <c r="E7" s="93"/>
      <c r="F7" s="93">
        <v>3</v>
      </c>
      <c r="G7" s="93">
        <v>4</v>
      </c>
      <c r="H7" s="93">
        <v>5</v>
      </c>
      <c r="I7" s="93">
        <v>6</v>
      </c>
      <c r="J7" s="93">
        <v>7</v>
      </c>
      <c r="K7" s="93">
        <v>8</v>
      </c>
      <c r="L7" s="93">
        <v>9</v>
      </c>
      <c r="M7" s="93">
        <v>10</v>
      </c>
      <c r="N7" s="93">
        <v>11</v>
      </c>
      <c r="O7" s="93">
        <v>12</v>
      </c>
      <c r="P7" s="93">
        <v>13</v>
      </c>
      <c r="R7" s="152">
        <v>14</v>
      </c>
      <c r="S7" s="152">
        <v>15</v>
      </c>
      <c r="T7" s="152">
        <v>16</v>
      </c>
      <c r="W7" s="105"/>
    </row>
    <row r="8" spans="1:28" s="2" customFormat="1" ht="157.25" customHeight="1">
      <c r="A8" s="228">
        <v>1</v>
      </c>
      <c r="B8" s="87" t="s">
        <v>6504</v>
      </c>
      <c r="C8" s="87"/>
      <c r="D8" s="87"/>
      <c r="E8" s="87"/>
      <c r="F8" s="89" t="s">
        <v>4650</v>
      </c>
      <c r="G8" s="87" t="s">
        <v>5694</v>
      </c>
      <c r="H8" s="87" t="s">
        <v>37</v>
      </c>
      <c r="I8" s="217" t="s">
        <v>6357</v>
      </c>
      <c r="J8" s="253" t="s">
        <v>39</v>
      </c>
      <c r="K8" s="198" t="s">
        <v>38</v>
      </c>
      <c r="L8" s="253" t="s">
        <v>635</v>
      </c>
      <c r="M8" s="89" t="s">
        <v>40</v>
      </c>
      <c r="N8" s="88" t="s">
        <v>636</v>
      </c>
      <c r="O8" s="89" t="s">
        <v>6423</v>
      </c>
      <c r="P8" s="89" t="s">
        <v>41</v>
      </c>
      <c r="Q8" s="64" t="s">
        <v>77</v>
      </c>
      <c r="R8" s="198">
        <v>5</v>
      </c>
      <c r="S8" s="198">
        <v>3</v>
      </c>
      <c r="T8" s="226" t="s">
        <v>3414</v>
      </c>
      <c r="U8" s="6"/>
      <c r="V8" s="6">
        <f>LEN(F8)</f>
        <v>29</v>
      </c>
      <c r="W8" s="217">
        <f>LEN(T8)</f>
        <v>7</v>
      </c>
      <c r="X8" s="6">
        <f>LEN(G8)</f>
        <v>45</v>
      </c>
      <c r="AB8" s="38"/>
    </row>
    <row r="9" spans="1:28" s="2" customFormat="1" ht="110" customHeight="1">
      <c r="A9" s="230"/>
      <c r="B9" s="87" t="s">
        <v>6504</v>
      </c>
      <c r="C9" s="87"/>
      <c r="D9" s="87"/>
      <c r="E9" s="87"/>
      <c r="F9" s="89" t="s">
        <v>4650</v>
      </c>
      <c r="G9" s="87" t="s">
        <v>5694</v>
      </c>
      <c r="H9" s="87" t="s">
        <v>37</v>
      </c>
      <c r="I9" s="218"/>
      <c r="J9" s="253"/>
      <c r="K9" s="198"/>
      <c r="L9" s="253"/>
      <c r="M9" s="89" t="s">
        <v>40</v>
      </c>
      <c r="N9" s="88" t="s">
        <v>637</v>
      </c>
      <c r="O9" s="89" t="s">
        <v>6423</v>
      </c>
      <c r="P9" s="89" t="s">
        <v>41</v>
      </c>
      <c r="Q9" s="64" t="s">
        <v>77</v>
      </c>
      <c r="R9" s="198"/>
      <c r="S9" s="198"/>
      <c r="T9" s="226"/>
      <c r="U9" s="6"/>
      <c r="V9" s="6">
        <f t="shared" ref="V9:V72" si="0">LEN(F9)</f>
        <v>29</v>
      </c>
      <c r="W9" s="218">
        <f t="shared" ref="W9:W72" si="1">LEN(T9)</f>
        <v>0</v>
      </c>
      <c r="X9" s="6">
        <f t="shared" ref="X9:X72" si="2">LEN(G9)</f>
        <v>45</v>
      </c>
      <c r="AB9" s="38"/>
    </row>
    <row r="10" spans="1:28" s="2" customFormat="1" ht="90" customHeight="1">
      <c r="A10" s="230"/>
      <c r="B10" s="87" t="s">
        <v>6504</v>
      </c>
      <c r="C10" s="87"/>
      <c r="D10" s="87"/>
      <c r="E10" s="87"/>
      <c r="F10" s="89" t="s">
        <v>4650</v>
      </c>
      <c r="G10" s="87" t="s">
        <v>5694</v>
      </c>
      <c r="H10" s="87" t="s">
        <v>37</v>
      </c>
      <c r="I10" s="218"/>
      <c r="J10" s="253"/>
      <c r="K10" s="198"/>
      <c r="L10" s="253"/>
      <c r="M10" s="89" t="s">
        <v>40</v>
      </c>
      <c r="N10" s="91" t="s">
        <v>638</v>
      </c>
      <c r="O10" s="89" t="s">
        <v>6423</v>
      </c>
      <c r="P10" s="89" t="s">
        <v>41</v>
      </c>
      <c r="Q10" s="64" t="s">
        <v>77</v>
      </c>
      <c r="R10" s="198"/>
      <c r="S10" s="198"/>
      <c r="T10" s="226"/>
      <c r="U10" s="6"/>
      <c r="V10" s="6">
        <f t="shared" si="0"/>
        <v>29</v>
      </c>
      <c r="W10" s="218">
        <f t="shared" si="1"/>
        <v>0</v>
      </c>
      <c r="X10" s="6">
        <f t="shared" si="2"/>
        <v>45</v>
      </c>
      <c r="AB10" s="38"/>
    </row>
    <row r="11" spans="1:28" s="2" customFormat="1" ht="90" customHeight="1">
      <c r="A11" s="230"/>
      <c r="B11" s="87" t="s">
        <v>6504</v>
      </c>
      <c r="C11" s="87"/>
      <c r="D11" s="87"/>
      <c r="E11" s="87"/>
      <c r="F11" s="89" t="s">
        <v>4650</v>
      </c>
      <c r="G11" s="87" t="s">
        <v>5694</v>
      </c>
      <c r="H11" s="87" t="s">
        <v>37</v>
      </c>
      <c r="I11" s="218"/>
      <c r="J11" s="88" t="s">
        <v>43</v>
      </c>
      <c r="K11" s="89" t="s">
        <v>42</v>
      </c>
      <c r="L11" s="88" t="s">
        <v>639</v>
      </c>
      <c r="M11" s="89" t="s">
        <v>1853</v>
      </c>
      <c r="N11" s="88" t="s">
        <v>641</v>
      </c>
      <c r="O11" s="89" t="s">
        <v>6424</v>
      </c>
      <c r="P11" s="89" t="s">
        <v>45</v>
      </c>
      <c r="Q11" s="64" t="s">
        <v>77</v>
      </c>
      <c r="R11" s="198"/>
      <c r="S11" s="198"/>
      <c r="T11" s="226"/>
      <c r="U11" s="6"/>
      <c r="V11" s="6">
        <f t="shared" si="0"/>
        <v>29</v>
      </c>
      <c r="W11" s="218">
        <f t="shared" si="1"/>
        <v>0</v>
      </c>
      <c r="X11" s="6">
        <f t="shared" si="2"/>
        <v>45</v>
      </c>
      <c r="AB11" s="38"/>
    </row>
    <row r="12" spans="1:28" s="2" customFormat="1" ht="110" customHeight="1">
      <c r="A12" s="230"/>
      <c r="B12" s="87" t="s">
        <v>6504</v>
      </c>
      <c r="C12" s="87"/>
      <c r="D12" s="87"/>
      <c r="E12" s="87"/>
      <c r="F12" s="89" t="s">
        <v>4650</v>
      </c>
      <c r="G12" s="87" t="s">
        <v>5694</v>
      </c>
      <c r="H12" s="87" t="s">
        <v>37</v>
      </c>
      <c r="I12" s="218"/>
      <c r="J12" s="255" t="s">
        <v>46</v>
      </c>
      <c r="K12" s="198" t="s">
        <v>201</v>
      </c>
      <c r="L12" s="253" t="s">
        <v>640</v>
      </c>
      <c r="M12" s="89" t="s">
        <v>40</v>
      </c>
      <c r="N12" s="91" t="s">
        <v>642</v>
      </c>
      <c r="O12" s="89" t="s">
        <v>6425</v>
      </c>
      <c r="P12" s="89" t="s">
        <v>47</v>
      </c>
      <c r="Q12" s="64" t="s">
        <v>77</v>
      </c>
      <c r="R12" s="198"/>
      <c r="S12" s="198"/>
      <c r="T12" s="226"/>
      <c r="U12" s="6"/>
      <c r="V12" s="6">
        <f t="shared" si="0"/>
        <v>29</v>
      </c>
      <c r="W12" s="218">
        <f t="shared" si="1"/>
        <v>0</v>
      </c>
      <c r="X12" s="6">
        <f t="shared" si="2"/>
        <v>45</v>
      </c>
      <c r="AB12" s="38"/>
    </row>
    <row r="13" spans="1:28" s="2" customFormat="1" ht="110" customHeight="1">
      <c r="A13" s="230"/>
      <c r="B13" s="87" t="s">
        <v>6504</v>
      </c>
      <c r="C13" s="87"/>
      <c r="D13" s="87"/>
      <c r="E13" s="87"/>
      <c r="F13" s="89" t="s">
        <v>4650</v>
      </c>
      <c r="G13" s="87" t="s">
        <v>5694</v>
      </c>
      <c r="H13" s="87" t="s">
        <v>37</v>
      </c>
      <c r="I13" s="218"/>
      <c r="J13" s="255"/>
      <c r="K13" s="198"/>
      <c r="L13" s="253"/>
      <c r="M13" s="89" t="s">
        <v>40</v>
      </c>
      <c r="N13" s="88" t="s">
        <v>643</v>
      </c>
      <c r="O13" s="89" t="s">
        <v>6425</v>
      </c>
      <c r="P13" s="89" t="s">
        <v>47</v>
      </c>
      <c r="Q13" s="64" t="s">
        <v>77</v>
      </c>
      <c r="R13" s="198"/>
      <c r="S13" s="198"/>
      <c r="T13" s="226"/>
      <c r="U13" s="6"/>
      <c r="V13" s="6">
        <f t="shared" si="0"/>
        <v>29</v>
      </c>
      <c r="W13" s="218">
        <f t="shared" si="1"/>
        <v>0</v>
      </c>
      <c r="X13" s="6">
        <f t="shared" si="2"/>
        <v>45</v>
      </c>
      <c r="AB13" s="38"/>
    </row>
    <row r="14" spans="1:28" s="2" customFormat="1" ht="105" customHeight="1">
      <c r="A14" s="230"/>
      <c r="B14" s="87" t="s">
        <v>6504</v>
      </c>
      <c r="C14" s="87"/>
      <c r="D14" s="87"/>
      <c r="E14" s="87"/>
      <c r="F14" s="89" t="s">
        <v>4650</v>
      </c>
      <c r="G14" s="87" t="s">
        <v>5694</v>
      </c>
      <c r="H14" s="87" t="s">
        <v>37</v>
      </c>
      <c r="I14" s="218"/>
      <c r="J14" s="88" t="s">
        <v>48</v>
      </c>
      <c r="K14" s="89" t="s">
        <v>406</v>
      </c>
      <c r="L14" s="88" t="s">
        <v>644</v>
      </c>
      <c r="M14" s="89" t="s">
        <v>49</v>
      </c>
      <c r="N14" s="88" t="s">
        <v>645</v>
      </c>
      <c r="O14" s="89" t="s">
        <v>5271</v>
      </c>
      <c r="P14" s="89" t="s">
        <v>50</v>
      </c>
      <c r="Q14" s="64" t="s">
        <v>77</v>
      </c>
      <c r="R14" s="198"/>
      <c r="S14" s="198"/>
      <c r="T14" s="226"/>
      <c r="U14" s="6"/>
      <c r="V14" s="6">
        <f t="shared" si="0"/>
        <v>29</v>
      </c>
      <c r="W14" s="218">
        <f t="shared" si="1"/>
        <v>0</v>
      </c>
      <c r="X14" s="6">
        <f t="shared" si="2"/>
        <v>45</v>
      </c>
      <c r="AB14" s="38"/>
    </row>
    <row r="15" spans="1:28" s="2" customFormat="1" ht="90" customHeight="1">
      <c r="A15" s="230"/>
      <c r="B15" s="87" t="s">
        <v>6504</v>
      </c>
      <c r="C15" s="87"/>
      <c r="D15" s="87"/>
      <c r="E15" s="87"/>
      <c r="F15" s="89" t="s">
        <v>4650</v>
      </c>
      <c r="G15" s="87" t="s">
        <v>5694</v>
      </c>
      <c r="H15" s="87" t="s">
        <v>37</v>
      </c>
      <c r="I15" s="218"/>
      <c r="J15" s="255" t="s">
        <v>51</v>
      </c>
      <c r="K15" s="198" t="s">
        <v>38</v>
      </c>
      <c r="L15" s="253" t="s">
        <v>646</v>
      </c>
      <c r="M15" s="89" t="s">
        <v>52</v>
      </c>
      <c r="N15" s="88" t="s">
        <v>647</v>
      </c>
      <c r="O15" s="89" t="s">
        <v>6425</v>
      </c>
      <c r="P15" s="89" t="s">
        <v>53</v>
      </c>
      <c r="Q15" s="64" t="s">
        <v>77</v>
      </c>
      <c r="R15" s="198"/>
      <c r="S15" s="198"/>
      <c r="T15" s="226"/>
      <c r="U15" s="6"/>
      <c r="V15" s="6">
        <f t="shared" si="0"/>
        <v>29</v>
      </c>
      <c r="W15" s="218">
        <f t="shared" si="1"/>
        <v>0</v>
      </c>
      <c r="X15" s="6">
        <f t="shared" si="2"/>
        <v>45</v>
      </c>
      <c r="AB15" s="38"/>
    </row>
    <row r="16" spans="1:28" s="2" customFormat="1" ht="90" customHeight="1">
      <c r="A16" s="230"/>
      <c r="B16" s="87" t="s">
        <v>6504</v>
      </c>
      <c r="C16" s="87"/>
      <c r="D16" s="87"/>
      <c r="E16" s="87"/>
      <c r="F16" s="89" t="s">
        <v>4650</v>
      </c>
      <c r="G16" s="87" t="s">
        <v>5694</v>
      </c>
      <c r="H16" s="87" t="s">
        <v>37</v>
      </c>
      <c r="I16" s="218"/>
      <c r="J16" s="255"/>
      <c r="K16" s="198"/>
      <c r="L16" s="253"/>
      <c r="M16" s="89" t="s">
        <v>52</v>
      </c>
      <c r="N16" s="88" t="s">
        <v>54</v>
      </c>
      <c r="O16" s="89" t="s">
        <v>6425</v>
      </c>
      <c r="P16" s="89" t="s">
        <v>53</v>
      </c>
      <c r="Q16" s="64" t="s">
        <v>77</v>
      </c>
      <c r="R16" s="198"/>
      <c r="S16" s="198"/>
      <c r="T16" s="226"/>
      <c r="U16" s="6"/>
      <c r="V16" s="6">
        <f t="shared" si="0"/>
        <v>29</v>
      </c>
      <c r="W16" s="218">
        <f t="shared" si="1"/>
        <v>0</v>
      </c>
      <c r="X16" s="6">
        <f t="shared" si="2"/>
        <v>45</v>
      </c>
      <c r="AB16" s="38"/>
    </row>
    <row r="17" spans="1:28" s="2" customFormat="1" ht="90" customHeight="1">
      <c r="A17" s="230"/>
      <c r="B17" s="87" t="s">
        <v>6504</v>
      </c>
      <c r="C17" s="87"/>
      <c r="D17" s="87"/>
      <c r="E17" s="87"/>
      <c r="F17" s="89" t="s">
        <v>4650</v>
      </c>
      <c r="G17" s="87" t="s">
        <v>5694</v>
      </c>
      <c r="H17" s="87" t="s">
        <v>37</v>
      </c>
      <c r="I17" s="218"/>
      <c r="J17" s="255"/>
      <c r="K17" s="198"/>
      <c r="L17" s="253"/>
      <c r="M17" s="89" t="s">
        <v>52</v>
      </c>
      <c r="N17" s="88" t="s">
        <v>55</v>
      </c>
      <c r="O17" s="89" t="s">
        <v>6425</v>
      </c>
      <c r="P17" s="89" t="s">
        <v>53</v>
      </c>
      <c r="Q17" s="64" t="s">
        <v>77</v>
      </c>
      <c r="R17" s="198"/>
      <c r="S17" s="198"/>
      <c r="T17" s="226"/>
      <c r="U17" s="6"/>
      <c r="V17" s="6">
        <f t="shared" si="0"/>
        <v>29</v>
      </c>
      <c r="W17" s="218">
        <f t="shared" si="1"/>
        <v>0</v>
      </c>
      <c r="X17" s="6">
        <f t="shared" si="2"/>
        <v>45</v>
      </c>
      <c r="AB17" s="38"/>
    </row>
    <row r="18" spans="1:28" s="2" customFormat="1" ht="90" customHeight="1">
      <c r="A18" s="230"/>
      <c r="B18" s="87" t="s">
        <v>6504</v>
      </c>
      <c r="C18" s="87"/>
      <c r="D18" s="87"/>
      <c r="E18" s="87"/>
      <c r="F18" s="89" t="s">
        <v>4650</v>
      </c>
      <c r="G18" s="87" t="s">
        <v>5694</v>
      </c>
      <c r="H18" s="87" t="s">
        <v>37</v>
      </c>
      <c r="I18" s="218"/>
      <c r="J18" s="255"/>
      <c r="K18" s="198"/>
      <c r="L18" s="253"/>
      <c r="M18" s="89" t="s">
        <v>52</v>
      </c>
      <c r="N18" s="88" t="s">
        <v>56</v>
      </c>
      <c r="O18" s="89" t="s">
        <v>6425</v>
      </c>
      <c r="P18" s="89" t="s">
        <v>53</v>
      </c>
      <c r="Q18" s="64" t="s">
        <v>77</v>
      </c>
      <c r="R18" s="198"/>
      <c r="S18" s="198"/>
      <c r="T18" s="226"/>
      <c r="U18" s="6"/>
      <c r="V18" s="6">
        <f t="shared" si="0"/>
        <v>29</v>
      </c>
      <c r="W18" s="218">
        <f t="shared" si="1"/>
        <v>0</v>
      </c>
      <c r="X18" s="6">
        <f t="shared" si="2"/>
        <v>45</v>
      </c>
      <c r="AB18" s="38"/>
    </row>
    <row r="19" spans="1:28" s="2" customFormat="1" ht="90" customHeight="1">
      <c r="A19" s="230"/>
      <c r="B19" s="87" t="s">
        <v>6504</v>
      </c>
      <c r="C19" s="87"/>
      <c r="D19" s="87"/>
      <c r="E19" s="87"/>
      <c r="F19" s="89" t="s">
        <v>4650</v>
      </c>
      <c r="G19" s="87" t="s">
        <v>5694</v>
      </c>
      <c r="H19" s="87" t="s">
        <v>37</v>
      </c>
      <c r="I19" s="218"/>
      <c r="J19" s="255"/>
      <c r="K19" s="198"/>
      <c r="L19" s="253"/>
      <c r="M19" s="89" t="s">
        <v>52</v>
      </c>
      <c r="N19" s="88" t="s">
        <v>57</v>
      </c>
      <c r="O19" s="89" t="s">
        <v>58</v>
      </c>
      <c r="P19" s="89" t="s">
        <v>59</v>
      </c>
      <c r="Q19" s="64" t="s">
        <v>77</v>
      </c>
      <c r="R19" s="198"/>
      <c r="S19" s="198"/>
      <c r="T19" s="226"/>
      <c r="U19" s="6"/>
      <c r="V19" s="6">
        <f t="shared" si="0"/>
        <v>29</v>
      </c>
      <c r="W19" s="218">
        <f t="shared" si="1"/>
        <v>0</v>
      </c>
      <c r="X19" s="6">
        <f t="shared" si="2"/>
        <v>45</v>
      </c>
      <c r="AB19" s="38"/>
    </row>
    <row r="20" spans="1:28" s="2" customFormat="1" ht="90" customHeight="1">
      <c r="A20" s="230"/>
      <c r="B20" s="87" t="s">
        <v>6504</v>
      </c>
      <c r="C20" s="87"/>
      <c r="D20" s="87"/>
      <c r="E20" s="87"/>
      <c r="F20" s="89" t="s">
        <v>4650</v>
      </c>
      <c r="G20" s="87" t="s">
        <v>5694</v>
      </c>
      <c r="H20" s="87" t="s">
        <v>37</v>
      </c>
      <c r="I20" s="218"/>
      <c r="J20" s="255"/>
      <c r="K20" s="198"/>
      <c r="L20" s="253"/>
      <c r="M20" s="89" t="s">
        <v>52</v>
      </c>
      <c r="N20" s="88" t="s">
        <v>60</v>
      </c>
      <c r="O20" s="89" t="s">
        <v>58</v>
      </c>
      <c r="P20" s="89" t="s">
        <v>59</v>
      </c>
      <c r="Q20" s="64" t="s">
        <v>77</v>
      </c>
      <c r="R20" s="198"/>
      <c r="S20" s="198"/>
      <c r="T20" s="226"/>
      <c r="U20" s="6"/>
      <c r="V20" s="6">
        <f t="shared" si="0"/>
        <v>29</v>
      </c>
      <c r="W20" s="218">
        <f t="shared" si="1"/>
        <v>0</v>
      </c>
      <c r="X20" s="6">
        <f t="shared" si="2"/>
        <v>45</v>
      </c>
      <c r="AB20" s="38"/>
    </row>
    <row r="21" spans="1:28" s="2" customFormat="1" ht="90" customHeight="1">
      <c r="A21" s="230"/>
      <c r="B21" s="87" t="s">
        <v>6504</v>
      </c>
      <c r="C21" s="87"/>
      <c r="D21" s="87"/>
      <c r="E21" s="87"/>
      <c r="F21" s="89" t="s">
        <v>4650</v>
      </c>
      <c r="G21" s="87" t="s">
        <v>5694</v>
      </c>
      <c r="H21" s="87" t="s">
        <v>37</v>
      </c>
      <c r="I21" s="218"/>
      <c r="J21" s="91" t="s">
        <v>61</v>
      </c>
      <c r="K21" s="89" t="s">
        <v>42</v>
      </c>
      <c r="L21" s="88" t="s">
        <v>62</v>
      </c>
      <c r="M21" s="89" t="s">
        <v>1853</v>
      </c>
      <c r="N21" s="88" t="s">
        <v>648</v>
      </c>
      <c r="O21" s="89" t="s">
        <v>6424</v>
      </c>
      <c r="P21" s="89" t="s">
        <v>45</v>
      </c>
      <c r="Q21" s="64" t="s">
        <v>77</v>
      </c>
      <c r="R21" s="198"/>
      <c r="S21" s="198"/>
      <c r="T21" s="226"/>
      <c r="U21" s="6"/>
      <c r="V21" s="6">
        <f t="shared" si="0"/>
        <v>29</v>
      </c>
      <c r="W21" s="218">
        <f t="shared" si="1"/>
        <v>0</v>
      </c>
      <c r="X21" s="6">
        <f t="shared" si="2"/>
        <v>45</v>
      </c>
      <c r="AB21" s="38"/>
    </row>
    <row r="22" spans="1:28" ht="65.25" customHeight="1">
      <c r="A22" s="230"/>
      <c r="B22" s="87" t="s">
        <v>6504</v>
      </c>
      <c r="C22" s="87"/>
      <c r="D22" s="87"/>
      <c r="E22" s="87"/>
      <c r="F22" s="89" t="s">
        <v>4650</v>
      </c>
      <c r="G22" s="87" t="s">
        <v>5694</v>
      </c>
      <c r="H22" s="87" t="s">
        <v>3631</v>
      </c>
      <c r="I22" s="218"/>
      <c r="J22" s="253" t="s">
        <v>3588</v>
      </c>
      <c r="K22" s="89" t="s">
        <v>201</v>
      </c>
      <c r="L22" s="134" t="s">
        <v>3589</v>
      </c>
      <c r="M22" s="89" t="s">
        <v>40</v>
      </c>
      <c r="N22" s="88" t="s">
        <v>3591</v>
      </c>
      <c r="O22" s="89" t="s">
        <v>343</v>
      </c>
      <c r="P22" s="89" t="s">
        <v>2979</v>
      </c>
      <c r="Q22" s="69" t="s">
        <v>3383</v>
      </c>
      <c r="R22" s="198"/>
      <c r="S22" s="198"/>
      <c r="T22" s="226"/>
      <c r="V22" s="6">
        <f t="shared" si="0"/>
        <v>29</v>
      </c>
      <c r="W22" s="218">
        <f t="shared" si="1"/>
        <v>0</v>
      </c>
      <c r="X22" s="6">
        <f t="shared" si="2"/>
        <v>45</v>
      </c>
      <c r="Y22"/>
      <c r="Z22"/>
      <c r="AA22"/>
      <c r="AB22" s="39"/>
    </row>
    <row r="23" spans="1:28" ht="110" customHeight="1">
      <c r="A23" s="229"/>
      <c r="B23" s="87" t="s">
        <v>6504</v>
      </c>
      <c r="C23" s="87"/>
      <c r="D23" s="87"/>
      <c r="E23" s="87"/>
      <c r="F23" s="89" t="s">
        <v>4650</v>
      </c>
      <c r="G23" s="87" t="s">
        <v>5694</v>
      </c>
      <c r="H23" s="87" t="s">
        <v>3631</v>
      </c>
      <c r="I23" s="219"/>
      <c r="J23" s="253"/>
      <c r="K23" s="89" t="s">
        <v>201</v>
      </c>
      <c r="L23" s="134" t="s">
        <v>3590</v>
      </c>
      <c r="M23" s="89" t="s">
        <v>40</v>
      </c>
      <c r="N23" s="88" t="s">
        <v>3592</v>
      </c>
      <c r="O23" s="89" t="s">
        <v>343</v>
      </c>
      <c r="P23" s="89" t="s">
        <v>2979</v>
      </c>
      <c r="Q23" s="69" t="s">
        <v>3383</v>
      </c>
      <c r="R23" s="198"/>
      <c r="S23" s="198"/>
      <c r="T23" s="226"/>
      <c r="V23" s="6">
        <f t="shared" si="0"/>
        <v>29</v>
      </c>
      <c r="W23" s="219">
        <f t="shared" si="1"/>
        <v>0</v>
      </c>
      <c r="X23" s="6">
        <f t="shared" si="2"/>
        <v>45</v>
      </c>
      <c r="Y23"/>
      <c r="Z23"/>
      <c r="AA23"/>
      <c r="AB23" s="39"/>
    </row>
    <row r="24" spans="1:28" s="2" customFormat="1" ht="90" customHeight="1">
      <c r="A24" s="227">
        <v>2</v>
      </c>
      <c r="B24" s="87" t="s">
        <v>6504</v>
      </c>
      <c r="C24" s="87"/>
      <c r="D24" s="87"/>
      <c r="E24" s="87"/>
      <c r="F24" s="89" t="s">
        <v>4650</v>
      </c>
      <c r="G24" s="87" t="s">
        <v>5694</v>
      </c>
      <c r="H24" s="87" t="s">
        <v>63</v>
      </c>
      <c r="I24" s="198" t="s">
        <v>403</v>
      </c>
      <c r="J24" s="255" t="s">
        <v>64</v>
      </c>
      <c r="K24" s="198" t="s">
        <v>406</v>
      </c>
      <c r="L24" s="253" t="s">
        <v>649</v>
      </c>
      <c r="M24" s="89" t="s">
        <v>6324</v>
      </c>
      <c r="N24" s="88" t="s">
        <v>650</v>
      </c>
      <c r="O24" s="89" t="s">
        <v>6321</v>
      </c>
      <c r="P24" s="89" t="s">
        <v>53</v>
      </c>
      <c r="Q24" s="64" t="s">
        <v>77</v>
      </c>
      <c r="R24" s="198">
        <v>5</v>
      </c>
      <c r="S24" s="198">
        <v>3</v>
      </c>
      <c r="T24" s="226" t="s">
        <v>3414</v>
      </c>
      <c r="U24" s="6"/>
      <c r="V24" s="6">
        <f t="shared" si="0"/>
        <v>29</v>
      </c>
      <c r="W24" s="198">
        <f t="shared" si="1"/>
        <v>7</v>
      </c>
      <c r="X24" s="6">
        <f t="shared" si="2"/>
        <v>45</v>
      </c>
      <c r="AB24" s="38"/>
    </row>
    <row r="25" spans="1:28" s="2" customFormat="1" ht="90" customHeight="1">
      <c r="A25" s="227"/>
      <c r="B25" s="87" t="s">
        <v>6504</v>
      </c>
      <c r="C25" s="87"/>
      <c r="D25" s="87"/>
      <c r="E25" s="87"/>
      <c r="F25" s="89" t="s">
        <v>4650</v>
      </c>
      <c r="G25" s="87" t="s">
        <v>5694</v>
      </c>
      <c r="H25" s="87" t="s">
        <v>63</v>
      </c>
      <c r="I25" s="198"/>
      <c r="J25" s="255"/>
      <c r="K25" s="198"/>
      <c r="L25" s="253"/>
      <c r="M25" s="89" t="s">
        <v>6324</v>
      </c>
      <c r="N25" s="88" t="s">
        <v>651</v>
      </c>
      <c r="O25" s="89" t="s">
        <v>6322</v>
      </c>
      <c r="P25" s="89" t="s">
        <v>59</v>
      </c>
      <c r="Q25" s="64" t="s">
        <v>77</v>
      </c>
      <c r="R25" s="198"/>
      <c r="S25" s="198"/>
      <c r="T25" s="226"/>
      <c r="U25" s="6"/>
      <c r="V25" s="6">
        <f t="shared" si="0"/>
        <v>29</v>
      </c>
      <c r="W25" s="198">
        <f t="shared" si="1"/>
        <v>0</v>
      </c>
      <c r="X25" s="6">
        <f t="shared" si="2"/>
        <v>45</v>
      </c>
      <c r="AB25" s="38"/>
    </row>
    <row r="26" spans="1:28" s="2" customFormat="1" ht="135.5" customHeight="1">
      <c r="A26" s="227"/>
      <c r="B26" s="87" t="s">
        <v>6504</v>
      </c>
      <c r="C26" s="87"/>
      <c r="D26" s="87"/>
      <c r="E26" s="87"/>
      <c r="F26" s="89" t="s">
        <v>4650</v>
      </c>
      <c r="G26" s="87" t="s">
        <v>5694</v>
      </c>
      <c r="H26" s="87" t="s">
        <v>63</v>
      </c>
      <c r="I26" s="198"/>
      <c r="J26" s="255"/>
      <c r="K26" s="198"/>
      <c r="L26" s="253"/>
      <c r="M26" s="89" t="s">
        <v>6324</v>
      </c>
      <c r="N26" s="88" t="s">
        <v>652</v>
      </c>
      <c r="O26" s="89" t="s">
        <v>58</v>
      </c>
      <c r="P26" s="89" t="s">
        <v>59</v>
      </c>
      <c r="Q26" s="64" t="s">
        <v>77</v>
      </c>
      <c r="R26" s="198"/>
      <c r="S26" s="198"/>
      <c r="T26" s="226"/>
      <c r="U26" s="6"/>
      <c r="V26" s="6">
        <f t="shared" si="0"/>
        <v>29</v>
      </c>
      <c r="W26" s="198">
        <f t="shared" si="1"/>
        <v>0</v>
      </c>
      <c r="X26" s="6">
        <f t="shared" si="2"/>
        <v>45</v>
      </c>
      <c r="AB26" s="38"/>
    </row>
    <row r="27" spans="1:28" s="2" customFormat="1" ht="90" customHeight="1">
      <c r="A27" s="227"/>
      <c r="B27" s="87" t="s">
        <v>6504</v>
      </c>
      <c r="C27" s="87"/>
      <c r="D27" s="87"/>
      <c r="E27" s="87"/>
      <c r="F27" s="89" t="s">
        <v>4650</v>
      </c>
      <c r="G27" s="87" t="s">
        <v>5694</v>
      </c>
      <c r="H27" s="87" t="s">
        <v>63</v>
      </c>
      <c r="I27" s="198"/>
      <c r="J27" s="255"/>
      <c r="K27" s="198"/>
      <c r="L27" s="253"/>
      <c r="M27" s="89" t="s">
        <v>6324</v>
      </c>
      <c r="N27" s="88" t="s">
        <v>653</v>
      </c>
      <c r="O27" s="89" t="s">
        <v>6323</v>
      </c>
      <c r="P27" s="89" t="s">
        <v>65</v>
      </c>
      <c r="Q27" s="64" t="s">
        <v>77</v>
      </c>
      <c r="R27" s="198"/>
      <c r="S27" s="198"/>
      <c r="T27" s="226"/>
      <c r="U27" s="6"/>
      <c r="V27" s="6">
        <f t="shared" si="0"/>
        <v>29</v>
      </c>
      <c r="W27" s="198">
        <f t="shared" si="1"/>
        <v>0</v>
      </c>
      <c r="X27" s="6">
        <f t="shared" si="2"/>
        <v>45</v>
      </c>
      <c r="AB27" s="38"/>
    </row>
    <row r="28" spans="1:28" s="2" customFormat="1" ht="110" customHeight="1">
      <c r="A28" s="227"/>
      <c r="B28" s="87" t="s">
        <v>6504</v>
      </c>
      <c r="C28" s="87"/>
      <c r="D28" s="87"/>
      <c r="E28" s="87"/>
      <c r="F28" s="89" t="s">
        <v>4650</v>
      </c>
      <c r="G28" s="87" t="s">
        <v>5694</v>
      </c>
      <c r="H28" s="87" t="s">
        <v>63</v>
      </c>
      <c r="I28" s="198"/>
      <c r="J28" s="255" t="s">
        <v>66</v>
      </c>
      <c r="K28" s="198" t="s">
        <v>201</v>
      </c>
      <c r="L28" s="253" t="s">
        <v>654</v>
      </c>
      <c r="M28" s="89" t="s">
        <v>40</v>
      </c>
      <c r="N28" s="88" t="s">
        <v>655</v>
      </c>
      <c r="O28" s="89" t="s">
        <v>58</v>
      </c>
      <c r="P28" s="89" t="s">
        <v>53</v>
      </c>
      <c r="Q28" s="64" t="s">
        <v>77</v>
      </c>
      <c r="R28" s="198"/>
      <c r="S28" s="198"/>
      <c r="T28" s="226"/>
      <c r="U28" s="6"/>
      <c r="V28" s="6">
        <f t="shared" si="0"/>
        <v>29</v>
      </c>
      <c r="W28" s="198">
        <f t="shared" si="1"/>
        <v>0</v>
      </c>
      <c r="X28" s="6">
        <f t="shared" si="2"/>
        <v>45</v>
      </c>
      <c r="AB28" s="38"/>
    </row>
    <row r="29" spans="1:28" s="2" customFormat="1" ht="110" customHeight="1">
      <c r="A29" s="227"/>
      <c r="B29" s="87" t="s">
        <v>6504</v>
      </c>
      <c r="C29" s="87"/>
      <c r="D29" s="87"/>
      <c r="E29" s="87"/>
      <c r="F29" s="89" t="s">
        <v>4650</v>
      </c>
      <c r="G29" s="87" t="s">
        <v>5694</v>
      </c>
      <c r="H29" s="87" t="s">
        <v>63</v>
      </c>
      <c r="I29" s="198"/>
      <c r="J29" s="255"/>
      <c r="K29" s="198"/>
      <c r="L29" s="253"/>
      <c r="M29" s="89" t="s">
        <v>40</v>
      </c>
      <c r="N29" s="88" t="s">
        <v>656</v>
      </c>
      <c r="O29" s="89" t="s">
        <v>6420</v>
      </c>
      <c r="P29" s="89" t="s">
        <v>67</v>
      </c>
      <c r="Q29" s="64" t="s">
        <v>77</v>
      </c>
      <c r="R29" s="198"/>
      <c r="S29" s="198"/>
      <c r="T29" s="226"/>
      <c r="U29" s="6"/>
      <c r="V29" s="6">
        <f t="shared" si="0"/>
        <v>29</v>
      </c>
      <c r="W29" s="198">
        <f t="shared" si="1"/>
        <v>0</v>
      </c>
      <c r="X29" s="6">
        <f t="shared" si="2"/>
        <v>45</v>
      </c>
      <c r="AB29" s="38"/>
    </row>
    <row r="30" spans="1:28" s="2" customFormat="1" ht="110" customHeight="1">
      <c r="A30" s="227"/>
      <c r="B30" s="87" t="s">
        <v>6504</v>
      </c>
      <c r="C30" s="87"/>
      <c r="D30" s="87"/>
      <c r="E30" s="87"/>
      <c r="F30" s="89" t="s">
        <v>4650</v>
      </c>
      <c r="G30" s="87" t="s">
        <v>5694</v>
      </c>
      <c r="H30" s="87" t="s">
        <v>63</v>
      </c>
      <c r="I30" s="198"/>
      <c r="J30" s="255"/>
      <c r="K30" s="198"/>
      <c r="L30" s="253"/>
      <c r="M30" s="89" t="s">
        <v>40</v>
      </c>
      <c r="N30" s="88" t="s">
        <v>657</v>
      </c>
      <c r="O30" s="89" t="s">
        <v>6420</v>
      </c>
      <c r="P30" s="89" t="s">
        <v>68</v>
      </c>
      <c r="Q30" s="64" t="s">
        <v>77</v>
      </c>
      <c r="R30" s="198"/>
      <c r="S30" s="198"/>
      <c r="T30" s="226"/>
      <c r="U30" s="6"/>
      <c r="V30" s="6">
        <f t="shared" si="0"/>
        <v>29</v>
      </c>
      <c r="W30" s="198">
        <f t="shared" si="1"/>
        <v>0</v>
      </c>
      <c r="X30" s="6">
        <f t="shared" si="2"/>
        <v>45</v>
      </c>
      <c r="AB30" s="38"/>
    </row>
    <row r="31" spans="1:28" s="2" customFormat="1" ht="110" customHeight="1">
      <c r="A31" s="227"/>
      <c r="B31" s="87" t="s">
        <v>6504</v>
      </c>
      <c r="C31" s="87"/>
      <c r="D31" s="87"/>
      <c r="E31" s="87"/>
      <c r="F31" s="89" t="s">
        <v>4650</v>
      </c>
      <c r="G31" s="87" t="s">
        <v>5694</v>
      </c>
      <c r="H31" s="87" t="s">
        <v>63</v>
      </c>
      <c r="I31" s="198"/>
      <c r="J31" s="255"/>
      <c r="K31" s="198"/>
      <c r="L31" s="253"/>
      <c r="M31" s="89" t="s">
        <v>40</v>
      </c>
      <c r="N31" s="88" t="s">
        <v>658</v>
      </c>
      <c r="O31" s="89" t="s">
        <v>6420</v>
      </c>
      <c r="P31" s="89" t="s">
        <v>59</v>
      </c>
      <c r="Q31" s="64" t="s">
        <v>77</v>
      </c>
      <c r="R31" s="198"/>
      <c r="S31" s="198"/>
      <c r="T31" s="226"/>
      <c r="U31" s="6"/>
      <c r="V31" s="6">
        <f t="shared" si="0"/>
        <v>29</v>
      </c>
      <c r="W31" s="198">
        <f t="shared" si="1"/>
        <v>0</v>
      </c>
      <c r="X31" s="6">
        <f t="shared" si="2"/>
        <v>45</v>
      </c>
      <c r="AB31" s="38"/>
    </row>
    <row r="32" spans="1:28" s="2" customFormat="1" ht="99.75" customHeight="1">
      <c r="A32" s="227">
        <v>3</v>
      </c>
      <c r="B32" s="87" t="s">
        <v>6504</v>
      </c>
      <c r="C32" s="87"/>
      <c r="D32" s="87"/>
      <c r="E32" s="87"/>
      <c r="F32" s="89" t="s">
        <v>4650</v>
      </c>
      <c r="G32" s="87" t="s">
        <v>5694</v>
      </c>
      <c r="H32" s="87" t="s">
        <v>69</v>
      </c>
      <c r="I32" s="198" t="s">
        <v>70</v>
      </c>
      <c r="J32" s="255" t="s">
        <v>71</v>
      </c>
      <c r="K32" s="198" t="s">
        <v>201</v>
      </c>
      <c r="L32" s="88" t="s">
        <v>659</v>
      </c>
      <c r="M32" s="89" t="s">
        <v>4881</v>
      </c>
      <c r="N32" s="88" t="s">
        <v>661</v>
      </c>
      <c r="O32" s="89" t="s">
        <v>6636</v>
      </c>
      <c r="P32" s="89" t="s">
        <v>72</v>
      </c>
      <c r="Q32" s="64" t="s">
        <v>77</v>
      </c>
      <c r="R32" s="198">
        <v>3</v>
      </c>
      <c r="S32" s="198">
        <v>2</v>
      </c>
      <c r="T32" s="226" t="s">
        <v>3415</v>
      </c>
      <c r="U32" s="6"/>
      <c r="V32" s="6">
        <f t="shared" si="0"/>
        <v>29</v>
      </c>
      <c r="W32" s="198">
        <f t="shared" si="1"/>
        <v>8</v>
      </c>
      <c r="X32" s="6">
        <f t="shared" si="2"/>
        <v>45</v>
      </c>
      <c r="AB32" s="38"/>
    </row>
    <row r="33" spans="1:28" s="2" customFormat="1" ht="99.75" customHeight="1">
      <c r="A33" s="227"/>
      <c r="B33" s="87" t="s">
        <v>6504</v>
      </c>
      <c r="C33" s="87"/>
      <c r="D33" s="87"/>
      <c r="E33" s="87"/>
      <c r="F33" s="89" t="s">
        <v>4650</v>
      </c>
      <c r="G33" s="87" t="s">
        <v>5694</v>
      </c>
      <c r="H33" s="87" t="s">
        <v>69</v>
      </c>
      <c r="I33" s="198"/>
      <c r="J33" s="255"/>
      <c r="K33" s="198"/>
      <c r="L33" s="88" t="s">
        <v>660</v>
      </c>
      <c r="M33" s="89" t="s">
        <v>4881</v>
      </c>
      <c r="N33" s="88" t="s">
        <v>662</v>
      </c>
      <c r="O33" s="89" t="s">
        <v>6421</v>
      </c>
      <c r="P33" s="89" t="s">
        <v>73</v>
      </c>
      <c r="Q33" s="64" t="s">
        <v>77</v>
      </c>
      <c r="R33" s="198"/>
      <c r="S33" s="198"/>
      <c r="T33" s="226"/>
      <c r="U33" s="6"/>
      <c r="V33" s="6">
        <f t="shared" si="0"/>
        <v>29</v>
      </c>
      <c r="W33" s="198">
        <f t="shared" si="1"/>
        <v>0</v>
      </c>
      <c r="X33" s="6">
        <f t="shared" si="2"/>
        <v>45</v>
      </c>
      <c r="AB33" s="38"/>
    </row>
    <row r="34" spans="1:28" s="2" customFormat="1" ht="165" customHeight="1">
      <c r="A34" s="227"/>
      <c r="B34" s="87" t="s">
        <v>6504</v>
      </c>
      <c r="C34" s="87"/>
      <c r="D34" s="87"/>
      <c r="E34" s="87"/>
      <c r="F34" s="89" t="s">
        <v>4650</v>
      </c>
      <c r="G34" s="87" t="s">
        <v>5694</v>
      </c>
      <c r="H34" s="89" t="s">
        <v>74</v>
      </c>
      <c r="I34" s="198"/>
      <c r="J34" s="91" t="s">
        <v>75</v>
      </c>
      <c r="K34" s="198"/>
      <c r="L34" s="88" t="s">
        <v>663</v>
      </c>
      <c r="M34" s="89" t="s">
        <v>4881</v>
      </c>
      <c r="N34" s="88" t="s">
        <v>664</v>
      </c>
      <c r="O34" s="89" t="s">
        <v>6422</v>
      </c>
      <c r="P34" s="89" t="s">
        <v>76</v>
      </c>
      <c r="Q34" s="64" t="s">
        <v>77</v>
      </c>
      <c r="R34" s="198"/>
      <c r="S34" s="198"/>
      <c r="T34" s="226"/>
      <c r="U34" s="6"/>
      <c r="V34" s="6">
        <f t="shared" si="0"/>
        <v>29</v>
      </c>
      <c r="W34" s="198">
        <f t="shared" si="1"/>
        <v>0</v>
      </c>
      <c r="X34" s="6">
        <f t="shared" si="2"/>
        <v>45</v>
      </c>
      <c r="AB34" s="38"/>
    </row>
    <row r="35" spans="1:28" ht="78.75" customHeight="1">
      <c r="A35" s="299" t="s">
        <v>4867</v>
      </c>
      <c r="B35" s="87" t="s">
        <v>6504</v>
      </c>
      <c r="C35" s="114"/>
      <c r="D35" s="114"/>
      <c r="E35" s="114"/>
      <c r="F35" s="113" t="s">
        <v>4649</v>
      </c>
      <c r="G35" s="89" t="s">
        <v>3910</v>
      </c>
      <c r="H35" s="89" t="s">
        <v>5028</v>
      </c>
      <c r="I35" s="217" t="s">
        <v>4108</v>
      </c>
      <c r="J35" s="220" t="s">
        <v>4687</v>
      </c>
      <c r="K35" s="282" t="s">
        <v>406</v>
      </c>
      <c r="L35" s="88" t="s">
        <v>80</v>
      </c>
      <c r="M35" s="89" t="s">
        <v>79</v>
      </c>
      <c r="N35" s="134" t="s">
        <v>81</v>
      </c>
      <c r="O35" s="89" t="s">
        <v>343</v>
      </c>
      <c r="P35" s="89" t="s">
        <v>82</v>
      </c>
      <c r="Q35" s="64" t="s">
        <v>83</v>
      </c>
      <c r="R35" s="282">
        <v>4</v>
      </c>
      <c r="S35" s="282">
        <v>2</v>
      </c>
      <c r="T35" s="330" t="s">
        <v>3414</v>
      </c>
      <c r="V35" s="6">
        <f t="shared" si="0"/>
        <v>32</v>
      </c>
      <c r="W35" s="228">
        <f t="shared" si="1"/>
        <v>7</v>
      </c>
      <c r="X35" s="6">
        <f t="shared" si="2"/>
        <v>14</v>
      </c>
      <c r="Y35"/>
      <c r="Z35"/>
      <c r="AA35"/>
      <c r="AB35" s="39"/>
    </row>
    <row r="36" spans="1:28" ht="90" customHeight="1">
      <c r="A36" s="345"/>
      <c r="B36" s="87" t="s">
        <v>6504</v>
      </c>
      <c r="C36" s="87"/>
      <c r="D36" s="87"/>
      <c r="E36" s="87"/>
      <c r="F36" s="89" t="s">
        <v>4649</v>
      </c>
      <c r="G36" s="89" t="s">
        <v>3910</v>
      </c>
      <c r="H36" s="89" t="s">
        <v>5028</v>
      </c>
      <c r="I36" s="218"/>
      <c r="J36" s="221"/>
      <c r="K36" s="275"/>
      <c r="L36" s="220" t="s">
        <v>84</v>
      </c>
      <c r="M36" s="89" t="s">
        <v>79</v>
      </c>
      <c r="N36" s="70" t="s">
        <v>85</v>
      </c>
      <c r="O36" s="89" t="s">
        <v>6637</v>
      </c>
      <c r="P36" s="89" t="s">
        <v>86</v>
      </c>
      <c r="Q36" s="64" t="s">
        <v>83</v>
      </c>
      <c r="R36" s="275"/>
      <c r="S36" s="275"/>
      <c r="T36" s="331"/>
      <c r="V36" s="6">
        <f t="shared" si="0"/>
        <v>32</v>
      </c>
      <c r="W36" s="230">
        <f t="shared" si="1"/>
        <v>0</v>
      </c>
      <c r="X36" s="6">
        <f t="shared" si="2"/>
        <v>14</v>
      </c>
      <c r="Y36"/>
      <c r="Z36"/>
      <c r="AA36"/>
      <c r="AB36" s="39"/>
    </row>
    <row r="37" spans="1:28" ht="42.75" customHeight="1">
      <c r="A37" s="345"/>
      <c r="B37" s="87" t="s">
        <v>6504</v>
      </c>
      <c r="C37" s="87"/>
      <c r="D37" s="87"/>
      <c r="E37" s="87"/>
      <c r="F37" s="89" t="s">
        <v>4649</v>
      </c>
      <c r="G37" s="89" t="s">
        <v>3910</v>
      </c>
      <c r="H37" s="89" t="s">
        <v>5028</v>
      </c>
      <c r="I37" s="218"/>
      <c r="J37" s="221"/>
      <c r="K37" s="275"/>
      <c r="L37" s="222"/>
      <c r="M37" s="89" t="s">
        <v>79</v>
      </c>
      <c r="N37" s="134" t="s">
        <v>87</v>
      </c>
      <c r="O37" s="89" t="s">
        <v>83</v>
      </c>
      <c r="P37" s="128" t="s">
        <v>88</v>
      </c>
      <c r="Q37" s="64" t="s">
        <v>83</v>
      </c>
      <c r="R37" s="275"/>
      <c r="S37" s="275"/>
      <c r="T37" s="331"/>
      <c r="V37" s="6">
        <f t="shared" si="0"/>
        <v>32</v>
      </c>
      <c r="W37" s="230">
        <f t="shared" si="1"/>
        <v>0</v>
      </c>
      <c r="X37" s="6">
        <f t="shared" si="2"/>
        <v>14</v>
      </c>
      <c r="Y37"/>
      <c r="Z37"/>
      <c r="AA37"/>
      <c r="AB37" s="39"/>
    </row>
    <row r="38" spans="1:28" ht="57" customHeight="1">
      <c r="A38" s="345"/>
      <c r="B38" s="87" t="s">
        <v>6504</v>
      </c>
      <c r="C38" s="87"/>
      <c r="D38" s="87"/>
      <c r="E38" s="87"/>
      <c r="F38" s="89" t="s">
        <v>4649</v>
      </c>
      <c r="G38" s="89" t="s">
        <v>3910</v>
      </c>
      <c r="H38" s="89" t="s">
        <v>5028</v>
      </c>
      <c r="I38" s="218"/>
      <c r="J38" s="221"/>
      <c r="K38" s="275"/>
      <c r="L38" s="220" t="s">
        <v>89</v>
      </c>
      <c r="M38" s="89" t="s">
        <v>79</v>
      </c>
      <c r="N38" s="134" t="s">
        <v>90</v>
      </c>
      <c r="O38" s="89" t="s">
        <v>91</v>
      </c>
      <c r="P38" s="87" t="s">
        <v>86</v>
      </c>
      <c r="Q38" s="64" t="s">
        <v>83</v>
      </c>
      <c r="R38" s="275"/>
      <c r="S38" s="275"/>
      <c r="T38" s="331"/>
      <c r="V38" s="6">
        <f t="shared" si="0"/>
        <v>32</v>
      </c>
      <c r="W38" s="230">
        <f t="shared" si="1"/>
        <v>0</v>
      </c>
      <c r="X38" s="6">
        <f t="shared" si="2"/>
        <v>14</v>
      </c>
      <c r="Y38"/>
      <c r="Z38"/>
      <c r="AA38"/>
      <c r="AB38" s="39"/>
    </row>
    <row r="39" spans="1:28" ht="57" customHeight="1">
      <c r="A39" s="345"/>
      <c r="B39" s="87" t="s">
        <v>6504</v>
      </c>
      <c r="C39" s="87"/>
      <c r="D39" s="87"/>
      <c r="E39" s="87"/>
      <c r="F39" s="89" t="s">
        <v>4649</v>
      </c>
      <c r="G39" s="89" t="s">
        <v>3910</v>
      </c>
      <c r="H39" s="89" t="s">
        <v>5028</v>
      </c>
      <c r="I39" s="218"/>
      <c r="J39" s="221"/>
      <c r="K39" s="275"/>
      <c r="L39" s="222"/>
      <c r="M39" s="89" t="s">
        <v>79</v>
      </c>
      <c r="N39" s="134" t="s">
        <v>92</v>
      </c>
      <c r="O39" s="89" t="s">
        <v>91</v>
      </c>
      <c r="P39" s="87" t="s">
        <v>86</v>
      </c>
      <c r="Q39" s="64" t="s">
        <v>83</v>
      </c>
      <c r="R39" s="275"/>
      <c r="S39" s="275"/>
      <c r="T39" s="331"/>
      <c r="V39" s="6">
        <f t="shared" si="0"/>
        <v>32</v>
      </c>
      <c r="W39" s="230">
        <f t="shared" si="1"/>
        <v>0</v>
      </c>
      <c r="X39" s="6">
        <f t="shared" si="2"/>
        <v>14</v>
      </c>
      <c r="Y39"/>
      <c r="Z39"/>
      <c r="AA39"/>
      <c r="AB39" s="39"/>
    </row>
    <row r="40" spans="1:28" ht="60.25" customHeight="1">
      <c r="A40" s="345"/>
      <c r="B40" s="87" t="s">
        <v>6504</v>
      </c>
      <c r="C40" s="87"/>
      <c r="D40" s="87"/>
      <c r="E40" s="87"/>
      <c r="F40" s="89" t="s">
        <v>4649</v>
      </c>
      <c r="G40" s="89" t="s">
        <v>3910</v>
      </c>
      <c r="H40" s="89" t="s">
        <v>5028</v>
      </c>
      <c r="I40" s="218"/>
      <c r="J40" s="221"/>
      <c r="K40" s="275"/>
      <c r="L40" s="88" t="s">
        <v>93</v>
      </c>
      <c r="M40" s="89" t="s">
        <v>79</v>
      </c>
      <c r="N40" s="134" t="s">
        <v>94</v>
      </c>
      <c r="O40" s="89" t="s">
        <v>83</v>
      </c>
      <c r="P40" s="89" t="s">
        <v>95</v>
      </c>
      <c r="Q40" s="64" t="s">
        <v>83</v>
      </c>
      <c r="R40" s="275"/>
      <c r="S40" s="275"/>
      <c r="T40" s="331"/>
      <c r="V40" s="6">
        <f t="shared" si="0"/>
        <v>32</v>
      </c>
      <c r="W40" s="230">
        <f t="shared" si="1"/>
        <v>0</v>
      </c>
      <c r="X40" s="6">
        <f t="shared" si="2"/>
        <v>14</v>
      </c>
      <c r="Y40"/>
      <c r="Z40"/>
      <c r="AA40"/>
      <c r="AB40" s="39"/>
    </row>
    <row r="41" spans="1:28" ht="63.5" customHeight="1">
      <c r="A41" s="345"/>
      <c r="B41" s="87" t="s">
        <v>6504</v>
      </c>
      <c r="C41" s="87"/>
      <c r="D41" s="87"/>
      <c r="E41" s="87"/>
      <c r="F41" s="89" t="s">
        <v>4649</v>
      </c>
      <c r="G41" s="89" t="s">
        <v>3910</v>
      </c>
      <c r="H41" s="89" t="s">
        <v>5028</v>
      </c>
      <c r="I41" s="218"/>
      <c r="J41" s="222"/>
      <c r="K41" s="276"/>
      <c r="L41" s="134" t="s">
        <v>96</v>
      </c>
      <c r="M41" s="89" t="s">
        <v>79</v>
      </c>
      <c r="N41" s="88" t="s">
        <v>97</v>
      </c>
      <c r="O41" s="89" t="s">
        <v>83</v>
      </c>
      <c r="P41" s="128" t="s">
        <v>98</v>
      </c>
      <c r="Q41" s="64" t="s">
        <v>83</v>
      </c>
      <c r="R41" s="275"/>
      <c r="S41" s="275"/>
      <c r="T41" s="331"/>
      <c r="V41" s="6">
        <f t="shared" si="0"/>
        <v>32</v>
      </c>
      <c r="W41" s="230">
        <f t="shared" si="1"/>
        <v>0</v>
      </c>
      <c r="X41" s="6">
        <f t="shared" si="2"/>
        <v>14</v>
      </c>
      <c r="Y41"/>
      <c r="Z41"/>
      <c r="AA41"/>
      <c r="AB41" s="39"/>
    </row>
    <row r="42" spans="1:28" ht="60.25" customHeight="1">
      <c r="A42" s="345"/>
      <c r="B42" s="87" t="s">
        <v>6504</v>
      </c>
      <c r="C42" s="87"/>
      <c r="D42" s="87"/>
      <c r="E42" s="87"/>
      <c r="F42" s="89" t="s">
        <v>4649</v>
      </c>
      <c r="G42" s="89" t="s">
        <v>3910</v>
      </c>
      <c r="H42" s="89" t="s">
        <v>5028</v>
      </c>
      <c r="I42" s="218"/>
      <c r="J42" s="220" t="s">
        <v>99</v>
      </c>
      <c r="K42" s="282" t="s">
        <v>406</v>
      </c>
      <c r="L42" s="134" t="s">
        <v>100</v>
      </c>
      <c r="M42" s="89" t="s">
        <v>1861</v>
      </c>
      <c r="N42" s="88" t="s">
        <v>101</v>
      </c>
      <c r="O42" s="89" t="s">
        <v>6540</v>
      </c>
      <c r="P42" s="72" t="s">
        <v>217</v>
      </c>
      <c r="Q42" s="64" t="s">
        <v>83</v>
      </c>
      <c r="R42" s="275"/>
      <c r="S42" s="275"/>
      <c r="T42" s="331"/>
      <c r="V42" s="6">
        <f t="shared" si="0"/>
        <v>32</v>
      </c>
      <c r="W42" s="230">
        <f t="shared" si="1"/>
        <v>0</v>
      </c>
      <c r="X42" s="6">
        <f t="shared" si="2"/>
        <v>14</v>
      </c>
      <c r="Y42"/>
      <c r="Z42"/>
      <c r="AA42"/>
      <c r="AB42" s="39"/>
    </row>
    <row r="43" spans="1:28" ht="60.25" customHeight="1">
      <c r="A43" s="345"/>
      <c r="B43" s="87" t="s">
        <v>6504</v>
      </c>
      <c r="C43" s="87"/>
      <c r="D43" s="87"/>
      <c r="E43" s="87"/>
      <c r="F43" s="89" t="s">
        <v>4649</v>
      </c>
      <c r="G43" s="89" t="s">
        <v>3910</v>
      </c>
      <c r="H43" s="89" t="s">
        <v>5028</v>
      </c>
      <c r="I43" s="218"/>
      <c r="J43" s="221"/>
      <c r="K43" s="275"/>
      <c r="L43" s="134" t="s">
        <v>102</v>
      </c>
      <c r="M43" s="89" t="s">
        <v>1861</v>
      </c>
      <c r="N43" s="88" t="s">
        <v>103</v>
      </c>
      <c r="O43" s="89" t="s">
        <v>6515</v>
      </c>
      <c r="P43" s="72" t="s">
        <v>217</v>
      </c>
      <c r="Q43" s="64" t="s">
        <v>83</v>
      </c>
      <c r="R43" s="275"/>
      <c r="S43" s="275"/>
      <c r="T43" s="331"/>
      <c r="V43" s="6">
        <f t="shared" si="0"/>
        <v>32</v>
      </c>
      <c r="W43" s="230">
        <f t="shared" si="1"/>
        <v>0</v>
      </c>
      <c r="X43" s="6">
        <f t="shared" si="2"/>
        <v>14</v>
      </c>
      <c r="Y43"/>
      <c r="Z43"/>
      <c r="AA43"/>
      <c r="AB43" s="39"/>
    </row>
    <row r="44" spans="1:28" ht="75" customHeight="1">
      <c r="A44" s="345"/>
      <c r="B44" s="87" t="s">
        <v>6504</v>
      </c>
      <c r="C44" s="87"/>
      <c r="D44" s="87"/>
      <c r="E44" s="87"/>
      <c r="F44" s="89" t="s">
        <v>4649</v>
      </c>
      <c r="G44" s="89" t="s">
        <v>3910</v>
      </c>
      <c r="H44" s="89" t="s">
        <v>5028</v>
      </c>
      <c r="I44" s="218"/>
      <c r="J44" s="222"/>
      <c r="K44" s="276"/>
      <c r="L44" s="134" t="s">
        <v>104</v>
      </c>
      <c r="M44" s="89" t="s">
        <v>1861</v>
      </c>
      <c r="N44" s="134" t="s">
        <v>105</v>
      </c>
      <c r="O44" s="128" t="s">
        <v>6521</v>
      </c>
      <c r="P44" s="89" t="s">
        <v>106</v>
      </c>
      <c r="Q44" s="64" t="s">
        <v>83</v>
      </c>
      <c r="R44" s="275"/>
      <c r="S44" s="275"/>
      <c r="T44" s="331"/>
      <c r="V44" s="6">
        <f t="shared" si="0"/>
        <v>32</v>
      </c>
      <c r="W44" s="230">
        <f t="shared" si="1"/>
        <v>0</v>
      </c>
      <c r="X44" s="6">
        <f t="shared" si="2"/>
        <v>14</v>
      </c>
      <c r="Y44"/>
      <c r="Z44"/>
      <c r="AA44"/>
      <c r="AB44" s="39"/>
    </row>
    <row r="45" spans="1:28" ht="92.5" customHeight="1">
      <c r="A45" s="345"/>
      <c r="B45" s="87" t="s">
        <v>6504</v>
      </c>
      <c r="C45" s="87"/>
      <c r="D45" s="87"/>
      <c r="E45" s="87"/>
      <c r="F45" s="89" t="s">
        <v>4649</v>
      </c>
      <c r="G45" s="89" t="s">
        <v>3910</v>
      </c>
      <c r="H45" s="89" t="s">
        <v>5028</v>
      </c>
      <c r="I45" s="218"/>
      <c r="J45" s="88" t="s">
        <v>107</v>
      </c>
      <c r="K45" s="128" t="s">
        <v>406</v>
      </c>
      <c r="L45" s="88" t="s">
        <v>108</v>
      </c>
      <c r="M45" s="89" t="s">
        <v>1861</v>
      </c>
      <c r="N45" s="88" t="s">
        <v>109</v>
      </c>
      <c r="O45" s="89" t="s">
        <v>110</v>
      </c>
      <c r="P45" s="89" t="s">
        <v>111</v>
      </c>
      <c r="Q45" s="64" t="s">
        <v>83</v>
      </c>
      <c r="R45" s="275"/>
      <c r="S45" s="275"/>
      <c r="T45" s="331"/>
      <c r="V45" s="6">
        <f t="shared" si="0"/>
        <v>32</v>
      </c>
      <c r="W45" s="230">
        <f t="shared" si="1"/>
        <v>0</v>
      </c>
      <c r="X45" s="6">
        <f t="shared" si="2"/>
        <v>14</v>
      </c>
      <c r="Y45"/>
      <c r="Z45"/>
      <c r="AA45"/>
      <c r="AB45" s="39"/>
    </row>
    <row r="46" spans="1:28" ht="141" customHeight="1">
      <c r="A46" s="345"/>
      <c r="B46" s="87" t="s">
        <v>6504</v>
      </c>
      <c r="C46" s="87"/>
      <c r="D46" s="87"/>
      <c r="E46" s="87"/>
      <c r="F46" s="89" t="s">
        <v>4649</v>
      </c>
      <c r="G46" s="89" t="s">
        <v>3910</v>
      </c>
      <c r="H46" s="89" t="s">
        <v>5028</v>
      </c>
      <c r="I46" s="218"/>
      <c r="J46" s="220" t="s">
        <v>4122</v>
      </c>
      <c r="K46" s="89" t="s">
        <v>201</v>
      </c>
      <c r="L46" s="88" t="s">
        <v>4125</v>
      </c>
      <c r="M46" s="89" t="s">
        <v>1861</v>
      </c>
      <c r="N46" s="88" t="s">
        <v>4124</v>
      </c>
      <c r="O46" s="89" t="s">
        <v>83</v>
      </c>
      <c r="P46" s="89" t="s">
        <v>199</v>
      </c>
      <c r="Q46" s="64" t="s">
        <v>83</v>
      </c>
      <c r="R46" s="275"/>
      <c r="S46" s="275"/>
      <c r="T46" s="331"/>
      <c r="V46" s="6">
        <f t="shared" si="0"/>
        <v>32</v>
      </c>
      <c r="W46" s="230">
        <f t="shared" si="1"/>
        <v>0</v>
      </c>
      <c r="X46" s="6">
        <f t="shared" si="2"/>
        <v>14</v>
      </c>
      <c r="Y46"/>
      <c r="Z46"/>
      <c r="AA46"/>
      <c r="AB46" s="39"/>
    </row>
    <row r="47" spans="1:28" ht="141" customHeight="1">
      <c r="A47" s="345"/>
      <c r="B47" s="87" t="s">
        <v>6504</v>
      </c>
      <c r="C47" s="87"/>
      <c r="D47" s="87"/>
      <c r="E47" s="87"/>
      <c r="F47" s="89" t="s">
        <v>4649</v>
      </c>
      <c r="G47" s="89" t="s">
        <v>3910</v>
      </c>
      <c r="H47" s="89" t="s">
        <v>5028</v>
      </c>
      <c r="I47" s="218"/>
      <c r="J47" s="222"/>
      <c r="K47" s="128" t="s">
        <v>406</v>
      </c>
      <c r="L47" s="88" t="s">
        <v>4123</v>
      </c>
      <c r="M47" s="89" t="s">
        <v>1861</v>
      </c>
      <c r="N47" s="88" t="s">
        <v>112</v>
      </c>
      <c r="O47" s="89" t="s">
        <v>6640</v>
      </c>
      <c r="P47" s="89" t="s">
        <v>113</v>
      </c>
      <c r="Q47" s="64" t="s">
        <v>83</v>
      </c>
      <c r="R47" s="275"/>
      <c r="S47" s="275"/>
      <c r="T47" s="331"/>
      <c r="V47" s="6">
        <f t="shared" si="0"/>
        <v>32</v>
      </c>
      <c r="W47" s="230">
        <f t="shared" si="1"/>
        <v>0</v>
      </c>
      <c r="X47" s="6">
        <f t="shared" si="2"/>
        <v>14</v>
      </c>
      <c r="Y47"/>
      <c r="Z47"/>
      <c r="AA47"/>
      <c r="AB47" s="39"/>
    </row>
    <row r="48" spans="1:28" ht="49.5" customHeight="1">
      <c r="A48" s="345"/>
      <c r="B48" s="87" t="s">
        <v>6504</v>
      </c>
      <c r="C48" s="87"/>
      <c r="D48" s="87"/>
      <c r="E48" s="87"/>
      <c r="F48" s="89" t="s">
        <v>4649</v>
      </c>
      <c r="G48" s="89" t="s">
        <v>3910</v>
      </c>
      <c r="H48" s="89" t="s">
        <v>5028</v>
      </c>
      <c r="I48" s="218"/>
      <c r="J48" s="220" t="s">
        <v>114</v>
      </c>
      <c r="K48" s="282" t="s">
        <v>406</v>
      </c>
      <c r="L48" s="220" t="s">
        <v>115</v>
      </c>
      <c r="M48" s="89" t="s">
        <v>1861</v>
      </c>
      <c r="N48" s="88" t="s">
        <v>116</v>
      </c>
      <c r="O48" s="89" t="s">
        <v>6508</v>
      </c>
      <c r="P48" s="89" t="s">
        <v>117</v>
      </c>
      <c r="Q48" s="64" t="s">
        <v>83</v>
      </c>
      <c r="R48" s="275"/>
      <c r="S48" s="275"/>
      <c r="T48" s="331"/>
      <c r="V48" s="6">
        <f t="shared" si="0"/>
        <v>32</v>
      </c>
      <c r="W48" s="230">
        <f t="shared" si="1"/>
        <v>0</v>
      </c>
      <c r="X48" s="6">
        <f t="shared" si="2"/>
        <v>14</v>
      </c>
      <c r="Y48"/>
      <c r="Z48"/>
      <c r="AA48"/>
      <c r="AB48" s="39"/>
    </row>
    <row r="49" spans="1:28" ht="60.25" customHeight="1">
      <c r="A49" s="345"/>
      <c r="B49" s="87" t="s">
        <v>6504</v>
      </c>
      <c r="C49" s="87"/>
      <c r="D49" s="87"/>
      <c r="E49" s="87"/>
      <c r="F49" s="89" t="s">
        <v>4649</v>
      </c>
      <c r="G49" s="89" t="s">
        <v>3910</v>
      </c>
      <c r="H49" s="89" t="s">
        <v>5028</v>
      </c>
      <c r="I49" s="218"/>
      <c r="J49" s="222"/>
      <c r="K49" s="276"/>
      <c r="L49" s="222"/>
      <c r="M49" s="89" t="s">
        <v>1861</v>
      </c>
      <c r="N49" s="88" t="s">
        <v>118</v>
      </c>
      <c r="O49" s="89" t="s">
        <v>83</v>
      </c>
      <c r="P49" s="128" t="s">
        <v>119</v>
      </c>
      <c r="Q49" s="64" t="s">
        <v>83</v>
      </c>
      <c r="R49" s="275"/>
      <c r="S49" s="275"/>
      <c r="T49" s="331"/>
      <c r="V49" s="6">
        <f t="shared" si="0"/>
        <v>32</v>
      </c>
      <c r="W49" s="230">
        <f t="shared" si="1"/>
        <v>0</v>
      </c>
      <c r="X49" s="6">
        <f t="shared" si="2"/>
        <v>14</v>
      </c>
      <c r="Y49"/>
      <c r="Z49"/>
      <c r="AA49"/>
      <c r="AB49" s="39"/>
    </row>
    <row r="50" spans="1:28" ht="105.75" customHeight="1">
      <c r="A50" s="345"/>
      <c r="B50" s="87" t="s">
        <v>6504</v>
      </c>
      <c r="C50" s="87"/>
      <c r="D50" s="87"/>
      <c r="E50" s="87"/>
      <c r="F50" s="89" t="s">
        <v>4649</v>
      </c>
      <c r="G50" s="89" t="s">
        <v>3910</v>
      </c>
      <c r="H50" s="89" t="s">
        <v>5028</v>
      </c>
      <c r="I50" s="218"/>
      <c r="J50" s="88" t="s">
        <v>120</v>
      </c>
      <c r="K50" s="128" t="s">
        <v>406</v>
      </c>
      <c r="L50" s="88" t="s">
        <v>121</v>
      </c>
      <c r="M50" s="89" t="s">
        <v>1861</v>
      </c>
      <c r="N50" s="88" t="s">
        <v>122</v>
      </c>
      <c r="O50" s="89" t="s">
        <v>6638</v>
      </c>
      <c r="P50" s="89" t="s">
        <v>123</v>
      </c>
      <c r="Q50" s="64" t="s">
        <v>83</v>
      </c>
      <c r="R50" s="275"/>
      <c r="S50" s="275"/>
      <c r="T50" s="331"/>
      <c r="V50" s="6">
        <f t="shared" si="0"/>
        <v>32</v>
      </c>
      <c r="W50" s="230">
        <f t="shared" si="1"/>
        <v>0</v>
      </c>
      <c r="X50" s="6">
        <f t="shared" si="2"/>
        <v>14</v>
      </c>
      <c r="Y50"/>
      <c r="Z50"/>
      <c r="AA50"/>
      <c r="AB50" s="39"/>
    </row>
    <row r="51" spans="1:28" ht="60.25" customHeight="1">
      <c r="A51" s="345"/>
      <c r="B51" s="87" t="s">
        <v>6504</v>
      </c>
      <c r="C51" s="87"/>
      <c r="D51" s="87"/>
      <c r="E51" s="87"/>
      <c r="F51" s="89" t="s">
        <v>4649</v>
      </c>
      <c r="G51" s="89" t="s">
        <v>3910</v>
      </c>
      <c r="H51" s="89" t="s">
        <v>5028</v>
      </c>
      <c r="I51" s="218"/>
      <c r="J51" s="220" t="s">
        <v>124</v>
      </c>
      <c r="K51" s="217" t="s">
        <v>1</v>
      </c>
      <c r="L51" s="220" t="s">
        <v>125</v>
      </c>
      <c r="M51" s="89" t="s">
        <v>6324</v>
      </c>
      <c r="N51" s="88" t="s">
        <v>126</v>
      </c>
      <c r="O51" s="89" t="s">
        <v>127</v>
      </c>
      <c r="P51" s="217" t="s">
        <v>128</v>
      </c>
      <c r="Q51" s="64" t="s">
        <v>83</v>
      </c>
      <c r="R51" s="275"/>
      <c r="S51" s="275"/>
      <c r="T51" s="331"/>
      <c r="V51" s="6">
        <f t="shared" si="0"/>
        <v>32</v>
      </c>
      <c r="W51" s="230">
        <f t="shared" si="1"/>
        <v>0</v>
      </c>
      <c r="X51" s="6">
        <f t="shared" si="2"/>
        <v>14</v>
      </c>
      <c r="Y51"/>
      <c r="Z51"/>
      <c r="AA51"/>
      <c r="AB51" s="39"/>
    </row>
    <row r="52" spans="1:28" ht="47.25" customHeight="1">
      <c r="A52" s="345"/>
      <c r="B52" s="87" t="s">
        <v>6504</v>
      </c>
      <c r="C52" s="87"/>
      <c r="D52" s="87"/>
      <c r="E52" s="87"/>
      <c r="F52" s="89" t="s">
        <v>4649</v>
      </c>
      <c r="G52" s="89" t="s">
        <v>3910</v>
      </c>
      <c r="H52" s="89" t="s">
        <v>5028</v>
      </c>
      <c r="I52" s="218"/>
      <c r="J52" s="221"/>
      <c r="K52" s="218"/>
      <c r="L52" s="221"/>
      <c r="M52" s="89" t="s">
        <v>6324</v>
      </c>
      <c r="N52" s="88" t="s">
        <v>129</v>
      </c>
      <c r="O52" s="89" t="s">
        <v>127</v>
      </c>
      <c r="P52" s="219"/>
      <c r="Q52" s="64" t="s">
        <v>83</v>
      </c>
      <c r="R52" s="275"/>
      <c r="S52" s="275"/>
      <c r="T52" s="331"/>
      <c r="V52" s="6">
        <f t="shared" si="0"/>
        <v>32</v>
      </c>
      <c r="W52" s="230">
        <f t="shared" si="1"/>
        <v>0</v>
      </c>
      <c r="X52" s="6">
        <f t="shared" si="2"/>
        <v>14</v>
      </c>
      <c r="Y52"/>
      <c r="Z52"/>
      <c r="AA52"/>
      <c r="AB52" s="39"/>
    </row>
    <row r="53" spans="1:28" ht="65.25" customHeight="1">
      <c r="A53" s="345"/>
      <c r="B53" s="87" t="s">
        <v>6504</v>
      </c>
      <c r="C53" s="87"/>
      <c r="D53" s="87"/>
      <c r="E53" s="87"/>
      <c r="F53" s="89" t="s">
        <v>4649</v>
      </c>
      <c r="G53" s="89" t="s">
        <v>3910</v>
      </c>
      <c r="H53" s="89" t="s">
        <v>5028</v>
      </c>
      <c r="I53" s="218"/>
      <c r="J53" s="222"/>
      <c r="K53" s="219"/>
      <c r="L53" s="222"/>
      <c r="M53" s="89" t="s">
        <v>6324</v>
      </c>
      <c r="N53" s="88" t="s">
        <v>129</v>
      </c>
      <c r="O53" s="89" t="s">
        <v>6518</v>
      </c>
      <c r="P53" s="89" t="s">
        <v>130</v>
      </c>
      <c r="Q53" s="64" t="s">
        <v>83</v>
      </c>
      <c r="R53" s="275"/>
      <c r="S53" s="275"/>
      <c r="T53" s="331"/>
      <c r="V53" s="6">
        <f t="shared" si="0"/>
        <v>32</v>
      </c>
      <c r="W53" s="230">
        <f t="shared" si="1"/>
        <v>0</v>
      </c>
      <c r="X53" s="6">
        <f t="shared" si="2"/>
        <v>14</v>
      </c>
      <c r="Y53"/>
      <c r="Z53"/>
      <c r="AA53"/>
      <c r="AB53" s="39"/>
    </row>
    <row r="54" spans="1:28" ht="75" customHeight="1">
      <c r="A54" s="345"/>
      <c r="B54" s="87" t="s">
        <v>6504</v>
      </c>
      <c r="C54" s="87"/>
      <c r="D54" s="87"/>
      <c r="E54" s="87"/>
      <c r="F54" s="89" t="s">
        <v>4649</v>
      </c>
      <c r="G54" s="89" t="s">
        <v>3910</v>
      </c>
      <c r="H54" s="89" t="s">
        <v>5028</v>
      </c>
      <c r="I54" s="218"/>
      <c r="J54" s="134" t="s">
        <v>131</v>
      </c>
      <c r="K54" s="89" t="s">
        <v>1</v>
      </c>
      <c r="L54" s="88" t="s">
        <v>133</v>
      </c>
      <c r="M54" s="89" t="s">
        <v>132</v>
      </c>
      <c r="N54" s="88" t="s">
        <v>134</v>
      </c>
      <c r="O54" s="89" t="s">
        <v>135</v>
      </c>
      <c r="P54" s="89" t="s">
        <v>128</v>
      </c>
      <c r="Q54" s="64" t="s">
        <v>83</v>
      </c>
      <c r="R54" s="275"/>
      <c r="S54" s="275"/>
      <c r="T54" s="331"/>
      <c r="V54" s="6">
        <f t="shared" si="0"/>
        <v>32</v>
      </c>
      <c r="W54" s="230">
        <f t="shared" si="1"/>
        <v>0</v>
      </c>
      <c r="X54" s="6">
        <f t="shared" si="2"/>
        <v>14</v>
      </c>
      <c r="Y54"/>
      <c r="Z54"/>
      <c r="AA54"/>
      <c r="AB54" s="39"/>
    </row>
    <row r="55" spans="1:28" ht="60.25" customHeight="1">
      <c r="A55" s="345"/>
      <c r="B55" s="87" t="s">
        <v>6504</v>
      </c>
      <c r="C55" s="87"/>
      <c r="D55" s="87"/>
      <c r="E55" s="87"/>
      <c r="F55" s="89" t="s">
        <v>4649</v>
      </c>
      <c r="G55" s="89" t="s">
        <v>3910</v>
      </c>
      <c r="H55" s="89" t="s">
        <v>5028</v>
      </c>
      <c r="I55" s="218"/>
      <c r="J55" s="134" t="s">
        <v>136</v>
      </c>
      <c r="K55" s="89" t="s">
        <v>201</v>
      </c>
      <c r="L55" s="88" t="s">
        <v>138</v>
      </c>
      <c r="M55" s="89" t="s">
        <v>137</v>
      </c>
      <c r="N55" s="88" t="s">
        <v>139</v>
      </c>
      <c r="O55" s="89" t="s">
        <v>140</v>
      </c>
      <c r="P55" s="128" t="s">
        <v>82</v>
      </c>
      <c r="Q55" s="64" t="s">
        <v>83</v>
      </c>
      <c r="R55" s="275"/>
      <c r="S55" s="275"/>
      <c r="T55" s="331"/>
      <c r="V55" s="6">
        <f t="shared" si="0"/>
        <v>32</v>
      </c>
      <c r="W55" s="230">
        <f t="shared" si="1"/>
        <v>0</v>
      </c>
      <c r="X55" s="6">
        <f t="shared" si="2"/>
        <v>14</v>
      </c>
      <c r="Y55"/>
      <c r="Z55"/>
      <c r="AA55"/>
      <c r="AB55" s="39"/>
    </row>
    <row r="56" spans="1:28" ht="60.25" customHeight="1">
      <c r="A56" s="345"/>
      <c r="B56" s="87" t="s">
        <v>6504</v>
      </c>
      <c r="C56" s="87"/>
      <c r="D56" s="87"/>
      <c r="E56" s="87"/>
      <c r="F56" s="89" t="s">
        <v>4649</v>
      </c>
      <c r="G56" s="89" t="s">
        <v>3910</v>
      </c>
      <c r="H56" s="89" t="s">
        <v>5028</v>
      </c>
      <c r="I56" s="218"/>
      <c r="J56" s="220" t="s">
        <v>141</v>
      </c>
      <c r="K56" s="217" t="s">
        <v>406</v>
      </c>
      <c r="L56" s="220" t="s">
        <v>142</v>
      </c>
      <c r="M56" s="89" t="s">
        <v>6324</v>
      </c>
      <c r="N56" s="88" t="s">
        <v>143</v>
      </c>
      <c r="O56" s="89" t="s">
        <v>409</v>
      </c>
      <c r="P56" s="89" t="s">
        <v>144</v>
      </c>
      <c r="Q56" s="64" t="s">
        <v>83</v>
      </c>
      <c r="R56" s="275"/>
      <c r="S56" s="275"/>
      <c r="T56" s="331"/>
      <c r="V56" s="6">
        <f t="shared" si="0"/>
        <v>32</v>
      </c>
      <c r="W56" s="230">
        <f t="shared" si="1"/>
        <v>0</v>
      </c>
      <c r="X56" s="6">
        <f t="shared" si="2"/>
        <v>14</v>
      </c>
      <c r="Y56"/>
      <c r="Z56"/>
      <c r="AA56"/>
      <c r="AB56" s="39"/>
    </row>
    <row r="57" spans="1:28" ht="59.25" customHeight="1">
      <c r="A57" s="345"/>
      <c r="B57" s="87" t="s">
        <v>6504</v>
      </c>
      <c r="C57" s="87"/>
      <c r="D57" s="87"/>
      <c r="E57" s="87"/>
      <c r="F57" s="89" t="s">
        <v>4649</v>
      </c>
      <c r="G57" s="89" t="s">
        <v>3910</v>
      </c>
      <c r="H57" s="89" t="s">
        <v>5028</v>
      </c>
      <c r="I57" s="218"/>
      <c r="J57" s="222"/>
      <c r="K57" s="219"/>
      <c r="L57" s="222"/>
      <c r="M57" s="89" t="s">
        <v>6324</v>
      </c>
      <c r="N57" s="88" t="s">
        <v>145</v>
      </c>
      <c r="O57" s="89" t="s">
        <v>409</v>
      </c>
      <c r="P57" s="89" t="s">
        <v>144</v>
      </c>
      <c r="Q57" s="64" t="s">
        <v>83</v>
      </c>
      <c r="R57" s="275"/>
      <c r="S57" s="275"/>
      <c r="T57" s="331"/>
      <c r="V57" s="6">
        <f t="shared" si="0"/>
        <v>32</v>
      </c>
      <c r="W57" s="230">
        <f t="shared" si="1"/>
        <v>0</v>
      </c>
      <c r="X57" s="6">
        <f t="shared" si="2"/>
        <v>14</v>
      </c>
      <c r="Y57"/>
      <c r="Z57"/>
      <c r="AA57"/>
      <c r="AB57" s="39"/>
    </row>
    <row r="58" spans="1:28" s="2" customFormat="1" ht="93" customHeight="1">
      <c r="A58" s="345"/>
      <c r="B58" s="87" t="s">
        <v>6504</v>
      </c>
      <c r="C58" s="87"/>
      <c r="D58" s="87"/>
      <c r="E58" s="87"/>
      <c r="F58" s="89" t="s">
        <v>4649</v>
      </c>
      <c r="G58" s="89" t="s">
        <v>3910</v>
      </c>
      <c r="H58" s="89" t="s">
        <v>5027</v>
      </c>
      <c r="I58" s="218"/>
      <c r="J58" s="111" t="s">
        <v>4109</v>
      </c>
      <c r="K58" s="89" t="s">
        <v>201</v>
      </c>
      <c r="L58" s="88" t="s">
        <v>4112</v>
      </c>
      <c r="M58" s="89" t="s">
        <v>1861</v>
      </c>
      <c r="N58" s="111" t="s">
        <v>4118</v>
      </c>
      <c r="O58" s="87" t="s">
        <v>83</v>
      </c>
      <c r="P58" s="87" t="s">
        <v>147</v>
      </c>
      <c r="Q58" s="64" t="s">
        <v>83</v>
      </c>
      <c r="R58" s="275"/>
      <c r="S58" s="275"/>
      <c r="T58" s="331"/>
      <c r="V58" s="6">
        <f t="shared" si="0"/>
        <v>32</v>
      </c>
      <c r="W58" s="230">
        <f t="shared" si="1"/>
        <v>0</v>
      </c>
      <c r="X58" s="6">
        <f t="shared" si="2"/>
        <v>14</v>
      </c>
      <c r="AB58" s="38"/>
    </row>
    <row r="59" spans="1:28" s="2" customFormat="1" ht="90" customHeight="1">
      <c r="A59" s="345"/>
      <c r="B59" s="87" t="s">
        <v>6504</v>
      </c>
      <c r="C59" s="87"/>
      <c r="D59" s="87"/>
      <c r="E59" s="87"/>
      <c r="F59" s="89" t="s">
        <v>4649</v>
      </c>
      <c r="G59" s="89" t="s">
        <v>3910</v>
      </c>
      <c r="H59" s="89" t="s">
        <v>5027</v>
      </c>
      <c r="I59" s="218"/>
      <c r="J59" s="88" t="s">
        <v>4110</v>
      </c>
      <c r="K59" s="89" t="s">
        <v>201</v>
      </c>
      <c r="L59" s="111" t="s">
        <v>4113</v>
      </c>
      <c r="M59" s="89" t="s">
        <v>1861</v>
      </c>
      <c r="N59" s="88" t="s">
        <v>4114</v>
      </c>
      <c r="O59" s="87" t="s">
        <v>6552</v>
      </c>
      <c r="P59" s="87" t="s">
        <v>147</v>
      </c>
      <c r="Q59" s="64" t="s">
        <v>83</v>
      </c>
      <c r="R59" s="275"/>
      <c r="S59" s="275"/>
      <c r="T59" s="331"/>
      <c r="V59" s="6">
        <f t="shared" si="0"/>
        <v>32</v>
      </c>
      <c r="W59" s="230">
        <f t="shared" si="1"/>
        <v>0</v>
      </c>
      <c r="X59" s="6">
        <f t="shared" si="2"/>
        <v>14</v>
      </c>
      <c r="AB59" s="38"/>
    </row>
    <row r="60" spans="1:28" s="2" customFormat="1" ht="150.25" customHeight="1">
      <c r="A60" s="345"/>
      <c r="B60" s="87" t="s">
        <v>6504</v>
      </c>
      <c r="C60" s="87"/>
      <c r="D60" s="87"/>
      <c r="E60" s="87"/>
      <c r="F60" s="89" t="s">
        <v>4649</v>
      </c>
      <c r="G60" s="89" t="s">
        <v>3910</v>
      </c>
      <c r="H60" s="89" t="s">
        <v>5027</v>
      </c>
      <c r="I60" s="218"/>
      <c r="J60" s="111" t="s">
        <v>4111</v>
      </c>
      <c r="K60" s="89" t="s">
        <v>201</v>
      </c>
      <c r="L60" s="111" t="s">
        <v>4115</v>
      </c>
      <c r="M60" s="89" t="s">
        <v>1861</v>
      </c>
      <c r="N60" s="88" t="s">
        <v>4116</v>
      </c>
      <c r="O60" s="89" t="s">
        <v>149</v>
      </c>
      <c r="P60" s="89" t="s">
        <v>150</v>
      </c>
      <c r="Q60" s="64" t="s">
        <v>83</v>
      </c>
      <c r="R60" s="275"/>
      <c r="S60" s="275"/>
      <c r="T60" s="331"/>
      <c r="V60" s="6">
        <f t="shared" si="0"/>
        <v>32</v>
      </c>
      <c r="W60" s="230">
        <f t="shared" si="1"/>
        <v>0</v>
      </c>
      <c r="X60" s="6">
        <f t="shared" si="2"/>
        <v>14</v>
      </c>
      <c r="AB60" s="38"/>
    </row>
    <row r="61" spans="1:28" ht="112.5" customHeight="1">
      <c r="A61" s="345"/>
      <c r="B61" s="87" t="s">
        <v>6504</v>
      </c>
      <c r="C61" s="87"/>
      <c r="D61" s="87"/>
      <c r="E61" s="87"/>
      <c r="F61" s="89" t="s">
        <v>4649</v>
      </c>
      <c r="G61" s="89" t="s">
        <v>3910</v>
      </c>
      <c r="H61" s="89" t="s">
        <v>5027</v>
      </c>
      <c r="I61" s="218"/>
      <c r="J61" s="315" t="s">
        <v>4223</v>
      </c>
      <c r="K61" s="217" t="s">
        <v>406</v>
      </c>
      <c r="L61" s="220" t="s">
        <v>4612</v>
      </c>
      <c r="M61" s="89" t="s">
        <v>1861</v>
      </c>
      <c r="N61" s="88" t="s">
        <v>4613</v>
      </c>
      <c r="O61" s="89" t="s">
        <v>175</v>
      </c>
      <c r="P61" s="89" t="s">
        <v>3914</v>
      </c>
      <c r="Q61" s="69" t="s">
        <v>3120</v>
      </c>
      <c r="R61" s="275"/>
      <c r="S61" s="275"/>
      <c r="T61" s="331"/>
      <c r="V61" s="6">
        <f t="shared" si="0"/>
        <v>32</v>
      </c>
      <c r="W61" s="230">
        <f t="shared" si="1"/>
        <v>0</v>
      </c>
      <c r="X61" s="6">
        <f t="shared" si="2"/>
        <v>14</v>
      </c>
      <c r="Y61"/>
      <c r="Z61"/>
      <c r="AA61"/>
      <c r="AB61" s="39"/>
    </row>
    <row r="62" spans="1:28" ht="112.5" customHeight="1">
      <c r="A62" s="345"/>
      <c r="B62" s="87" t="s">
        <v>6504</v>
      </c>
      <c r="C62" s="87"/>
      <c r="D62" s="87"/>
      <c r="E62" s="87"/>
      <c r="F62" s="89" t="s">
        <v>4649</v>
      </c>
      <c r="G62" s="89" t="s">
        <v>3910</v>
      </c>
      <c r="H62" s="89" t="s">
        <v>5027</v>
      </c>
      <c r="I62" s="218"/>
      <c r="J62" s="316"/>
      <c r="K62" s="218"/>
      <c r="L62" s="221"/>
      <c r="M62" s="89" t="s">
        <v>1861</v>
      </c>
      <c r="N62" s="88" t="s">
        <v>4151</v>
      </c>
      <c r="O62" s="89" t="s">
        <v>865</v>
      </c>
      <c r="P62" s="89" t="s">
        <v>4250</v>
      </c>
      <c r="Q62" s="69" t="s">
        <v>3120</v>
      </c>
      <c r="R62" s="275"/>
      <c r="S62" s="275"/>
      <c r="T62" s="331"/>
      <c r="V62" s="6">
        <f t="shared" si="0"/>
        <v>32</v>
      </c>
      <c r="W62" s="230">
        <f t="shared" si="1"/>
        <v>0</v>
      </c>
      <c r="X62" s="6">
        <f t="shared" si="2"/>
        <v>14</v>
      </c>
      <c r="Y62"/>
      <c r="Z62"/>
      <c r="AA62"/>
      <c r="AB62" s="39"/>
    </row>
    <row r="63" spans="1:28" ht="171.75" customHeight="1">
      <c r="A63" s="345"/>
      <c r="B63" s="87" t="s">
        <v>6504</v>
      </c>
      <c r="C63" s="87"/>
      <c r="D63" s="87"/>
      <c r="E63" s="87"/>
      <c r="F63" s="89" t="s">
        <v>4649</v>
      </c>
      <c r="G63" s="89" t="s">
        <v>3910</v>
      </c>
      <c r="H63" s="89" t="s">
        <v>5027</v>
      </c>
      <c r="I63" s="218"/>
      <c r="J63" s="317"/>
      <c r="K63" s="218"/>
      <c r="L63" s="221"/>
      <c r="M63" s="89" t="s">
        <v>1861</v>
      </c>
      <c r="N63" s="88" t="s">
        <v>4117</v>
      </c>
      <c r="O63" s="89" t="s">
        <v>175</v>
      </c>
      <c r="P63" s="89" t="s">
        <v>4250</v>
      </c>
      <c r="Q63" s="69" t="s">
        <v>3120</v>
      </c>
      <c r="R63" s="275"/>
      <c r="S63" s="275"/>
      <c r="T63" s="331"/>
      <c r="V63" s="6">
        <f t="shared" si="0"/>
        <v>32</v>
      </c>
      <c r="W63" s="230">
        <f t="shared" si="1"/>
        <v>0</v>
      </c>
      <c r="X63" s="6">
        <f t="shared" si="2"/>
        <v>14</v>
      </c>
      <c r="Y63"/>
      <c r="Z63"/>
      <c r="AA63"/>
      <c r="AB63" s="39"/>
    </row>
    <row r="64" spans="1:28" ht="101.25" customHeight="1">
      <c r="A64" s="345"/>
      <c r="B64" s="87" t="s">
        <v>6504</v>
      </c>
      <c r="C64" s="87"/>
      <c r="D64" s="87"/>
      <c r="E64" s="87"/>
      <c r="F64" s="89" t="s">
        <v>4649</v>
      </c>
      <c r="G64" s="89" t="s">
        <v>3910</v>
      </c>
      <c r="H64" s="89" t="s">
        <v>5024</v>
      </c>
      <c r="I64" s="218"/>
      <c r="J64" s="315" t="s">
        <v>4152</v>
      </c>
      <c r="K64" s="218"/>
      <c r="L64" s="221"/>
      <c r="M64" s="89" t="s">
        <v>1861</v>
      </c>
      <c r="N64" s="88" t="s">
        <v>4252</v>
      </c>
      <c r="O64" s="89" t="s">
        <v>2875</v>
      </c>
      <c r="P64" s="89" t="s">
        <v>4250</v>
      </c>
      <c r="Q64" s="69" t="s">
        <v>3120</v>
      </c>
      <c r="R64" s="275"/>
      <c r="S64" s="275"/>
      <c r="T64" s="331"/>
      <c r="V64" s="6">
        <f t="shared" si="0"/>
        <v>32</v>
      </c>
      <c r="W64" s="230">
        <f t="shared" si="1"/>
        <v>0</v>
      </c>
      <c r="X64" s="6">
        <f t="shared" si="2"/>
        <v>14</v>
      </c>
      <c r="Y64"/>
      <c r="Z64"/>
      <c r="AA64"/>
      <c r="AB64" s="39"/>
    </row>
    <row r="65" spans="1:28" ht="101.25" customHeight="1">
      <c r="A65" s="345"/>
      <c r="B65" s="87" t="s">
        <v>6504</v>
      </c>
      <c r="C65" s="87"/>
      <c r="D65" s="87"/>
      <c r="E65" s="87"/>
      <c r="F65" s="89" t="s">
        <v>4649</v>
      </c>
      <c r="G65" s="89" t="s">
        <v>3910</v>
      </c>
      <c r="H65" s="89" t="s">
        <v>5024</v>
      </c>
      <c r="I65" s="218"/>
      <c r="J65" s="317"/>
      <c r="K65" s="219"/>
      <c r="L65" s="221"/>
      <c r="M65" s="89" t="s">
        <v>1861</v>
      </c>
      <c r="N65" s="88" t="s">
        <v>4253</v>
      </c>
      <c r="O65" s="128" t="s">
        <v>2718</v>
      </c>
      <c r="P65" s="89" t="s">
        <v>4250</v>
      </c>
      <c r="Q65" s="69" t="s">
        <v>3120</v>
      </c>
      <c r="R65" s="275"/>
      <c r="S65" s="275"/>
      <c r="T65" s="331"/>
      <c r="V65" s="6">
        <f t="shared" si="0"/>
        <v>32</v>
      </c>
      <c r="W65" s="230">
        <f t="shared" si="1"/>
        <v>0</v>
      </c>
      <c r="X65" s="6">
        <f t="shared" si="2"/>
        <v>14</v>
      </c>
      <c r="Y65"/>
      <c r="Z65"/>
      <c r="AA65"/>
      <c r="AB65" s="39"/>
    </row>
    <row r="66" spans="1:28" ht="30" customHeight="1">
      <c r="A66" s="345"/>
      <c r="B66" s="87" t="s">
        <v>6504</v>
      </c>
      <c r="C66" s="87"/>
      <c r="D66" s="87"/>
      <c r="E66" s="87"/>
      <c r="F66" s="89" t="s">
        <v>4649</v>
      </c>
      <c r="G66" s="89" t="s">
        <v>2264</v>
      </c>
      <c r="H66" s="89" t="s">
        <v>4861</v>
      </c>
      <c r="I66" s="218"/>
      <c r="J66" s="315" t="s">
        <v>4153</v>
      </c>
      <c r="K66" s="217" t="s">
        <v>201</v>
      </c>
      <c r="L66" s="220" t="s">
        <v>4215</v>
      </c>
      <c r="M66" s="89" t="s">
        <v>1861</v>
      </c>
      <c r="N66" s="88" t="s">
        <v>4254</v>
      </c>
      <c r="O66" s="128" t="s">
        <v>2368</v>
      </c>
      <c r="P66" s="89" t="s">
        <v>3914</v>
      </c>
      <c r="Q66" s="69" t="s">
        <v>3120</v>
      </c>
      <c r="R66" s="275"/>
      <c r="S66" s="275"/>
      <c r="T66" s="331"/>
      <c r="V66" s="6">
        <f t="shared" si="0"/>
        <v>32</v>
      </c>
      <c r="W66" s="230">
        <f t="shared" si="1"/>
        <v>0</v>
      </c>
      <c r="X66" s="6">
        <f t="shared" si="2"/>
        <v>3</v>
      </c>
      <c r="Y66"/>
      <c r="Z66"/>
      <c r="AA66"/>
      <c r="AB66" s="39"/>
    </row>
    <row r="67" spans="1:28" ht="118.5" customHeight="1">
      <c r="A67" s="345"/>
      <c r="B67" s="87" t="s">
        <v>6504</v>
      </c>
      <c r="C67" s="87"/>
      <c r="D67" s="87"/>
      <c r="E67" s="87"/>
      <c r="F67" s="89" t="s">
        <v>4649</v>
      </c>
      <c r="G67" s="89" t="s">
        <v>2264</v>
      </c>
      <c r="H67" s="89" t="s">
        <v>4861</v>
      </c>
      <c r="I67" s="218"/>
      <c r="J67" s="316"/>
      <c r="K67" s="218"/>
      <c r="L67" s="221"/>
      <c r="M67" s="89" t="s">
        <v>2667</v>
      </c>
      <c r="N67" s="88" t="s">
        <v>4216</v>
      </c>
      <c r="O67" s="89" t="s">
        <v>175</v>
      </c>
      <c r="P67" s="89" t="s">
        <v>4251</v>
      </c>
      <c r="Q67" s="69" t="s">
        <v>3120</v>
      </c>
      <c r="R67" s="275"/>
      <c r="S67" s="275"/>
      <c r="T67" s="331"/>
      <c r="V67" s="6">
        <f t="shared" si="0"/>
        <v>32</v>
      </c>
      <c r="W67" s="230">
        <f t="shared" si="1"/>
        <v>0</v>
      </c>
      <c r="X67" s="6">
        <f t="shared" si="2"/>
        <v>3</v>
      </c>
      <c r="Y67"/>
      <c r="Z67"/>
      <c r="AA67"/>
      <c r="AB67" s="39"/>
    </row>
    <row r="68" spans="1:28" ht="118.5" customHeight="1">
      <c r="A68" s="345"/>
      <c r="B68" s="87" t="s">
        <v>6504</v>
      </c>
      <c r="C68" s="87"/>
      <c r="D68" s="87"/>
      <c r="E68" s="87"/>
      <c r="F68" s="89" t="s">
        <v>4649</v>
      </c>
      <c r="G68" s="89" t="s">
        <v>2264</v>
      </c>
      <c r="H68" s="89" t="s">
        <v>4861</v>
      </c>
      <c r="I68" s="218"/>
      <c r="J68" s="317"/>
      <c r="K68" s="219"/>
      <c r="L68" s="222"/>
      <c r="M68" s="89" t="s">
        <v>1861</v>
      </c>
      <c r="N68" s="91" t="s">
        <v>4156</v>
      </c>
      <c r="O68" s="128" t="s">
        <v>2718</v>
      </c>
      <c r="P68" s="89" t="s">
        <v>3914</v>
      </c>
      <c r="Q68" s="69" t="s">
        <v>3120</v>
      </c>
      <c r="R68" s="275"/>
      <c r="S68" s="275"/>
      <c r="T68" s="331"/>
      <c r="V68" s="6">
        <f t="shared" si="0"/>
        <v>32</v>
      </c>
      <c r="W68" s="230">
        <f t="shared" si="1"/>
        <v>0</v>
      </c>
      <c r="X68" s="6">
        <f t="shared" si="2"/>
        <v>3</v>
      </c>
      <c r="Y68"/>
      <c r="Z68"/>
      <c r="AA68"/>
      <c r="AB68" s="39"/>
    </row>
    <row r="69" spans="1:28" ht="118.5" customHeight="1">
      <c r="A69" s="345"/>
      <c r="B69" s="87" t="s">
        <v>6504</v>
      </c>
      <c r="C69" s="87"/>
      <c r="D69" s="87"/>
      <c r="E69" s="87"/>
      <c r="F69" s="89" t="s">
        <v>4649</v>
      </c>
      <c r="G69" s="89" t="s">
        <v>3910</v>
      </c>
      <c r="H69" s="89" t="s">
        <v>4688</v>
      </c>
      <c r="I69" s="218"/>
      <c r="J69" s="134" t="s">
        <v>4154</v>
      </c>
      <c r="K69" s="89" t="s">
        <v>201</v>
      </c>
      <c r="L69" s="134" t="s">
        <v>4155</v>
      </c>
      <c r="M69" s="87" t="s">
        <v>1850</v>
      </c>
      <c r="N69" s="88" t="s">
        <v>4157</v>
      </c>
      <c r="O69" s="128" t="s">
        <v>2368</v>
      </c>
      <c r="P69" s="89" t="s">
        <v>3914</v>
      </c>
      <c r="Q69" s="69" t="s">
        <v>3120</v>
      </c>
      <c r="R69" s="275"/>
      <c r="S69" s="275"/>
      <c r="T69" s="331"/>
      <c r="V69" s="6">
        <f t="shared" si="0"/>
        <v>32</v>
      </c>
      <c r="W69" s="230">
        <f t="shared" si="1"/>
        <v>0</v>
      </c>
      <c r="X69" s="6">
        <f t="shared" si="2"/>
        <v>14</v>
      </c>
      <c r="Y69"/>
      <c r="Z69"/>
      <c r="AA69"/>
      <c r="AB69" s="39"/>
    </row>
    <row r="70" spans="1:28" ht="103.5" customHeight="1">
      <c r="A70" s="345"/>
      <c r="B70" s="87" t="s">
        <v>6504</v>
      </c>
      <c r="C70" s="87"/>
      <c r="D70" s="87"/>
      <c r="E70" s="87"/>
      <c r="F70" s="89" t="s">
        <v>4649</v>
      </c>
      <c r="G70" s="89" t="s">
        <v>3910</v>
      </c>
      <c r="H70" s="92" t="s">
        <v>5021</v>
      </c>
      <c r="I70" s="218"/>
      <c r="J70" s="253" t="s">
        <v>4862</v>
      </c>
      <c r="K70" s="89" t="s">
        <v>1</v>
      </c>
      <c r="L70" s="134" t="s">
        <v>4863</v>
      </c>
      <c r="M70" s="89" t="s">
        <v>1861</v>
      </c>
      <c r="N70" s="77" t="s">
        <v>4868</v>
      </c>
      <c r="O70" s="128" t="s">
        <v>4864</v>
      </c>
      <c r="P70" s="89" t="s">
        <v>4865</v>
      </c>
      <c r="Q70" s="69" t="s">
        <v>2368</v>
      </c>
      <c r="R70" s="275"/>
      <c r="S70" s="275"/>
      <c r="T70" s="331"/>
      <c r="V70" s="6">
        <f t="shared" si="0"/>
        <v>32</v>
      </c>
      <c r="W70" s="230">
        <f t="shared" si="1"/>
        <v>0</v>
      </c>
      <c r="X70" s="6">
        <f t="shared" si="2"/>
        <v>14</v>
      </c>
      <c r="Y70"/>
      <c r="Z70"/>
      <c r="AA70"/>
      <c r="AB70" s="39"/>
    </row>
    <row r="71" spans="1:28" ht="119.25" customHeight="1">
      <c r="A71" s="345"/>
      <c r="B71" s="87" t="s">
        <v>6504</v>
      </c>
      <c r="C71" s="87"/>
      <c r="D71" s="87"/>
      <c r="E71" s="87"/>
      <c r="F71" s="89" t="s">
        <v>4649</v>
      </c>
      <c r="G71" s="89" t="s">
        <v>3910</v>
      </c>
      <c r="H71" s="92" t="s">
        <v>5021</v>
      </c>
      <c r="I71" s="218"/>
      <c r="J71" s="253"/>
      <c r="K71" s="89" t="s">
        <v>406</v>
      </c>
      <c r="L71" s="134" t="s">
        <v>4866</v>
      </c>
      <c r="M71" s="87" t="s">
        <v>1850</v>
      </c>
      <c r="N71" s="77" t="s">
        <v>4869</v>
      </c>
      <c r="O71" s="89" t="s">
        <v>2875</v>
      </c>
      <c r="P71" s="89" t="s">
        <v>1204</v>
      </c>
      <c r="Q71" s="69" t="s">
        <v>2368</v>
      </c>
      <c r="R71" s="275"/>
      <c r="S71" s="275"/>
      <c r="T71" s="331"/>
      <c r="V71" s="6">
        <f t="shared" si="0"/>
        <v>32</v>
      </c>
      <c r="W71" s="230">
        <f t="shared" si="1"/>
        <v>0</v>
      </c>
      <c r="X71" s="6">
        <f t="shared" si="2"/>
        <v>14</v>
      </c>
      <c r="Y71"/>
      <c r="Z71"/>
      <c r="AA71"/>
      <c r="AB71" s="39"/>
    </row>
    <row r="72" spans="1:28" ht="165" customHeight="1">
      <c r="A72" s="300"/>
      <c r="B72" s="87" t="s">
        <v>6504</v>
      </c>
      <c r="C72" s="87"/>
      <c r="D72" s="87"/>
      <c r="E72" s="87"/>
      <c r="F72" s="89" t="s">
        <v>4649</v>
      </c>
      <c r="G72" s="89" t="s">
        <v>3910</v>
      </c>
      <c r="H72" s="92" t="s">
        <v>5025</v>
      </c>
      <c r="I72" s="219"/>
      <c r="J72" s="134" t="s">
        <v>4902</v>
      </c>
      <c r="K72" s="89" t="s">
        <v>1236</v>
      </c>
      <c r="L72" s="89" t="s">
        <v>217</v>
      </c>
      <c r="M72" s="87" t="s">
        <v>1850</v>
      </c>
      <c r="N72" s="77" t="s">
        <v>4954</v>
      </c>
      <c r="O72" s="89" t="s">
        <v>188</v>
      </c>
      <c r="P72" s="89" t="s">
        <v>1204</v>
      </c>
      <c r="Q72" s="69" t="s">
        <v>2368</v>
      </c>
      <c r="R72" s="276"/>
      <c r="S72" s="276"/>
      <c r="T72" s="235"/>
      <c r="V72" s="6">
        <f t="shared" si="0"/>
        <v>32</v>
      </c>
      <c r="W72" s="229">
        <f t="shared" si="1"/>
        <v>0</v>
      </c>
      <c r="X72" s="6">
        <f t="shared" si="2"/>
        <v>14</v>
      </c>
      <c r="Y72"/>
      <c r="Z72"/>
      <c r="AA72"/>
      <c r="AB72" s="39"/>
    </row>
    <row r="73" spans="1:28" s="24" customFormat="1" ht="69" customHeight="1">
      <c r="A73" s="228" t="s">
        <v>4127</v>
      </c>
      <c r="B73" s="87" t="s">
        <v>6504</v>
      </c>
      <c r="C73" s="87"/>
      <c r="D73" s="87"/>
      <c r="E73" s="87"/>
      <c r="F73" s="89" t="s">
        <v>4649</v>
      </c>
      <c r="G73" s="87" t="s">
        <v>4126</v>
      </c>
      <c r="H73" s="87" t="s">
        <v>6358</v>
      </c>
      <c r="I73" s="217" t="s">
        <v>4128</v>
      </c>
      <c r="J73" s="315" t="s">
        <v>4614</v>
      </c>
      <c r="K73" s="113" t="s">
        <v>406</v>
      </c>
      <c r="L73" s="136" t="s">
        <v>4158</v>
      </c>
      <c r="M73" s="113" t="s">
        <v>4006</v>
      </c>
      <c r="N73" s="139" t="s">
        <v>4159</v>
      </c>
      <c r="O73" s="113" t="s">
        <v>4149</v>
      </c>
      <c r="P73" s="137" t="s">
        <v>4150</v>
      </c>
      <c r="Q73" s="69" t="s">
        <v>83</v>
      </c>
      <c r="R73" s="368">
        <v>4</v>
      </c>
      <c r="S73" s="298">
        <v>2</v>
      </c>
      <c r="T73" s="369" t="s">
        <v>3414</v>
      </c>
      <c r="V73" s="6">
        <f t="shared" ref="V73:V137" si="3">LEN(F73)</f>
        <v>32</v>
      </c>
      <c r="W73" s="228">
        <f t="shared" ref="W73:W137" si="4">LEN(T73)</f>
        <v>7</v>
      </c>
      <c r="X73" s="6">
        <f t="shared" ref="X73:X137" si="5">LEN(G73)</f>
        <v>20</v>
      </c>
      <c r="AB73" s="40"/>
    </row>
    <row r="74" spans="1:28" s="24" customFormat="1" ht="73.5" customHeight="1">
      <c r="A74" s="230"/>
      <c r="B74" s="87" t="s">
        <v>6504</v>
      </c>
      <c r="C74" s="87"/>
      <c r="D74" s="87"/>
      <c r="E74" s="87"/>
      <c r="F74" s="89" t="s">
        <v>4649</v>
      </c>
      <c r="G74" s="87" t="s">
        <v>4126</v>
      </c>
      <c r="H74" s="87" t="s">
        <v>6358</v>
      </c>
      <c r="I74" s="218"/>
      <c r="J74" s="316"/>
      <c r="K74" s="113" t="s">
        <v>406</v>
      </c>
      <c r="L74" s="136" t="s">
        <v>4615</v>
      </c>
      <c r="M74" s="113" t="s">
        <v>4006</v>
      </c>
      <c r="N74" s="34" t="s">
        <v>4160</v>
      </c>
      <c r="O74" s="89" t="s">
        <v>175</v>
      </c>
      <c r="P74" s="33" t="s">
        <v>4150</v>
      </c>
      <c r="Q74" s="69" t="s">
        <v>83</v>
      </c>
      <c r="R74" s="368"/>
      <c r="S74" s="298"/>
      <c r="T74" s="369"/>
      <c r="V74" s="6">
        <f t="shared" si="3"/>
        <v>32</v>
      </c>
      <c r="W74" s="230">
        <f t="shared" si="4"/>
        <v>0</v>
      </c>
      <c r="X74" s="6">
        <f t="shared" si="5"/>
        <v>20</v>
      </c>
      <c r="AB74" s="40"/>
    </row>
    <row r="75" spans="1:28" s="24" customFormat="1" ht="237.75" customHeight="1">
      <c r="A75" s="229"/>
      <c r="B75" s="87" t="s">
        <v>6504</v>
      </c>
      <c r="C75" s="87"/>
      <c r="D75" s="87"/>
      <c r="E75" s="87"/>
      <c r="F75" s="89" t="s">
        <v>4649</v>
      </c>
      <c r="G75" s="87" t="s">
        <v>4126</v>
      </c>
      <c r="H75" s="87" t="s">
        <v>6358</v>
      </c>
      <c r="I75" s="219"/>
      <c r="J75" s="317"/>
      <c r="K75" s="113" t="s">
        <v>406</v>
      </c>
      <c r="L75" s="136" t="s">
        <v>4616</v>
      </c>
      <c r="M75" s="113" t="s">
        <v>4006</v>
      </c>
      <c r="N75" s="34" t="s">
        <v>4161</v>
      </c>
      <c r="O75" s="89" t="s">
        <v>149</v>
      </c>
      <c r="P75" s="33" t="s">
        <v>4150</v>
      </c>
      <c r="Q75" s="69" t="s">
        <v>83</v>
      </c>
      <c r="R75" s="368"/>
      <c r="S75" s="298"/>
      <c r="T75" s="369"/>
      <c r="V75" s="6">
        <f t="shared" si="3"/>
        <v>32</v>
      </c>
      <c r="W75" s="229">
        <f t="shared" si="4"/>
        <v>0</v>
      </c>
      <c r="X75" s="6">
        <f t="shared" si="5"/>
        <v>20</v>
      </c>
      <c r="AB75" s="40"/>
    </row>
    <row r="76" spans="1:28" ht="60.25" customHeight="1">
      <c r="A76" s="228">
        <v>6</v>
      </c>
      <c r="B76" s="89" t="s">
        <v>157</v>
      </c>
      <c r="C76" s="89"/>
      <c r="D76" s="89"/>
      <c r="E76" s="89"/>
      <c r="F76" s="89" t="s">
        <v>4649</v>
      </c>
      <c r="G76" s="89" t="s">
        <v>3910</v>
      </c>
      <c r="H76" s="89" t="s">
        <v>5033</v>
      </c>
      <c r="I76" s="217" t="s">
        <v>3614</v>
      </c>
      <c r="J76" s="253" t="s">
        <v>2277</v>
      </c>
      <c r="K76" s="89" t="s">
        <v>201</v>
      </c>
      <c r="L76" s="88" t="s">
        <v>2278</v>
      </c>
      <c r="M76" s="89" t="s">
        <v>1861</v>
      </c>
      <c r="N76" s="88" t="s">
        <v>2279</v>
      </c>
      <c r="O76" s="89" t="s">
        <v>5178</v>
      </c>
      <c r="P76" s="89" t="s">
        <v>2270</v>
      </c>
      <c r="Q76" s="69" t="s">
        <v>2264</v>
      </c>
      <c r="R76" s="217">
        <v>5</v>
      </c>
      <c r="S76" s="217">
        <v>3</v>
      </c>
      <c r="T76" s="239" t="s">
        <v>3414</v>
      </c>
      <c r="V76" s="6">
        <f t="shared" si="3"/>
        <v>32</v>
      </c>
      <c r="W76" s="228">
        <f t="shared" si="4"/>
        <v>7</v>
      </c>
      <c r="X76" s="6">
        <f t="shared" si="5"/>
        <v>14</v>
      </c>
      <c r="Y76"/>
      <c r="Z76"/>
      <c r="AA76"/>
      <c r="AB76" s="39"/>
    </row>
    <row r="77" spans="1:28" ht="45.5" customHeight="1">
      <c r="A77" s="230"/>
      <c r="B77" s="89" t="s">
        <v>157</v>
      </c>
      <c r="C77" s="89"/>
      <c r="D77" s="89"/>
      <c r="E77" s="89"/>
      <c r="F77" s="89" t="s">
        <v>4649</v>
      </c>
      <c r="G77" s="89" t="s">
        <v>3910</v>
      </c>
      <c r="H77" s="89" t="s">
        <v>5033</v>
      </c>
      <c r="I77" s="218"/>
      <c r="J77" s="253"/>
      <c r="K77" s="89" t="s">
        <v>406</v>
      </c>
      <c r="L77" s="88" t="s">
        <v>2280</v>
      </c>
      <c r="M77" s="89" t="s">
        <v>79</v>
      </c>
      <c r="N77" s="88" t="s">
        <v>2281</v>
      </c>
      <c r="O77" s="89" t="s">
        <v>1314</v>
      </c>
      <c r="P77" s="89" t="s">
        <v>2282</v>
      </c>
      <c r="Q77" s="69" t="s">
        <v>2264</v>
      </c>
      <c r="R77" s="218"/>
      <c r="S77" s="218"/>
      <c r="T77" s="240"/>
      <c r="V77" s="6">
        <f t="shared" si="3"/>
        <v>32</v>
      </c>
      <c r="W77" s="230">
        <f t="shared" si="4"/>
        <v>0</v>
      </c>
      <c r="X77" s="6">
        <f t="shared" si="5"/>
        <v>14</v>
      </c>
      <c r="Y77"/>
      <c r="Z77"/>
      <c r="AA77"/>
      <c r="AB77" s="39"/>
    </row>
    <row r="78" spans="1:28" ht="30" customHeight="1">
      <c r="A78" s="230"/>
      <c r="B78" s="89" t="s">
        <v>157</v>
      </c>
      <c r="C78" s="89"/>
      <c r="D78" s="89"/>
      <c r="E78" s="89"/>
      <c r="F78" s="89" t="s">
        <v>4649</v>
      </c>
      <c r="G78" s="89" t="s">
        <v>3910</v>
      </c>
      <c r="H78" s="89" t="s">
        <v>5033</v>
      </c>
      <c r="I78" s="218"/>
      <c r="J78" s="253"/>
      <c r="K78" s="198" t="s">
        <v>406</v>
      </c>
      <c r="L78" s="253" t="s">
        <v>2283</v>
      </c>
      <c r="M78" s="89" t="s">
        <v>79</v>
      </c>
      <c r="N78" s="88" t="s">
        <v>2284</v>
      </c>
      <c r="O78" s="89" t="s">
        <v>1314</v>
      </c>
      <c r="P78" s="89" t="s">
        <v>2282</v>
      </c>
      <c r="Q78" s="69" t="s">
        <v>2264</v>
      </c>
      <c r="R78" s="218"/>
      <c r="S78" s="218"/>
      <c r="T78" s="240"/>
      <c r="V78" s="6">
        <f t="shared" si="3"/>
        <v>32</v>
      </c>
      <c r="W78" s="230">
        <f t="shared" si="4"/>
        <v>0</v>
      </c>
      <c r="X78" s="6">
        <f t="shared" si="5"/>
        <v>14</v>
      </c>
      <c r="Y78"/>
      <c r="Z78"/>
      <c r="AA78"/>
      <c r="AB78" s="39"/>
    </row>
    <row r="79" spans="1:28" ht="90" customHeight="1">
      <c r="A79" s="230"/>
      <c r="B79" s="89" t="s">
        <v>157</v>
      </c>
      <c r="C79" s="89"/>
      <c r="D79" s="89"/>
      <c r="E79" s="89"/>
      <c r="F79" s="89" t="s">
        <v>4649</v>
      </c>
      <c r="G79" s="89" t="s">
        <v>3910</v>
      </c>
      <c r="H79" s="89" t="s">
        <v>5033</v>
      </c>
      <c r="I79" s="218"/>
      <c r="J79" s="253"/>
      <c r="K79" s="198"/>
      <c r="L79" s="253"/>
      <c r="M79" s="89" t="s">
        <v>79</v>
      </c>
      <c r="N79" s="88" t="s">
        <v>2285</v>
      </c>
      <c r="O79" s="89" t="s">
        <v>2286</v>
      </c>
      <c r="P79" s="89" t="s">
        <v>2282</v>
      </c>
      <c r="Q79" s="69" t="s">
        <v>2264</v>
      </c>
      <c r="R79" s="218"/>
      <c r="S79" s="218"/>
      <c r="T79" s="240"/>
      <c r="V79" s="6">
        <f t="shared" si="3"/>
        <v>32</v>
      </c>
      <c r="W79" s="230">
        <f t="shared" si="4"/>
        <v>0</v>
      </c>
      <c r="X79" s="6">
        <f t="shared" si="5"/>
        <v>14</v>
      </c>
      <c r="Y79"/>
      <c r="Z79"/>
      <c r="AA79"/>
      <c r="AB79" s="39"/>
    </row>
    <row r="80" spans="1:28" ht="45.5" customHeight="1">
      <c r="A80" s="230"/>
      <c r="B80" s="89" t="s">
        <v>157</v>
      </c>
      <c r="C80" s="89"/>
      <c r="D80" s="89"/>
      <c r="E80" s="89"/>
      <c r="F80" s="89" t="s">
        <v>4649</v>
      </c>
      <c r="G80" s="89" t="s">
        <v>3910</v>
      </c>
      <c r="H80" s="89" t="s">
        <v>5033</v>
      </c>
      <c r="I80" s="218"/>
      <c r="J80" s="253"/>
      <c r="K80" s="198"/>
      <c r="L80" s="253"/>
      <c r="M80" s="89" t="s">
        <v>1861</v>
      </c>
      <c r="N80" s="88" t="s">
        <v>2287</v>
      </c>
      <c r="O80" s="89" t="s">
        <v>1314</v>
      </c>
      <c r="P80" s="89" t="s">
        <v>2269</v>
      </c>
      <c r="Q80" s="69" t="s">
        <v>2264</v>
      </c>
      <c r="R80" s="218"/>
      <c r="S80" s="218"/>
      <c r="T80" s="240"/>
      <c r="V80" s="6">
        <f t="shared" si="3"/>
        <v>32</v>
      </c>
      <c r="W80" s="230">
        <f t="shared" si="4"/>
        <v>0</v>
      </c>
      <c r="X80" s="6">
        <f t="shared" si="5"/>
        <v>14</v>
      </c>
      <c r="Y80"/>
      <c r="Z80"/>
      <c r="AA80"/>
      <c r="AB80" s="39"/>
    </row>
    <row r="81" spans="1:28" ht="45.5" customHeight="1">
      <c r="A81" s="230"/>
      <c r="B81" s="89" t="s">
        <v>157</v>
      </c>
      <c r="C81" s="89"/>
      <c r="D81" s="89"/>
      <c r="E81" s="89"/>
      <c r="F81" s="89" t="s">
        <v>4649</v>
      </c>
      <c r="G81" s="89" t="s">
        <v>3910</v>
      </c>
      <c r="H81" s="89" t="s">
        <v>5033</v>
      </c>
      <c r="I81" s="218"/>
      <c r="J81" s="253"/>
      <c r="K81" s="198"/>
      <c r="L81" s="253"/>
      <c r="M81" s="89" t="s">
        <v>1861</v>
      </c>
      <c r="N81" s="88" t="s">
        <v>2288</v>
      </c>
      <c r="O81" s="89" t="s">
        <v>1314</v>
      </c>
      <c r="P81" s="89" t="s">
        <v>2269</v>
      </c>
      <c r="Q81" s="69" t="s">
        <v>2264</v>
      </c>
      <c r="R81" s="218"/>
      <c r="S81" s="218"/>
      <c r="T81" s="240"/>
      <c r="V81" s="6">
        <f t="shared" si="3"/>
        <v>32</v>
      </c>
      <c r="W81" s="230">
        <f t="shared" si="4"/>
        <v>0</v>
      </c>
      <c r="X81" s="6">
        <f t="shared" si="5"/>
        <v>14</v>
      </c>
      <c r="Y81"/>
      <c r="Z81"/>
      <c r="AA81"/>
      <c r="AB81" s="39"/>
    </row>
    <row r="82" spans="1:28" ht="63.25" customHeight="1">
      <c r="A82" s="230"/>
      <c r="B82" s="89" t="s">
        <v>157</v>
      </c>
      <c r="C82" s="89"/>
      <c r="D82" s="89"/>
      <c r="E82" s="89"/>
      <c r="F82" s="89" t="s">
        <v>4649</v>
      </c>
      <c r="G82" s="89" t="s">
        <v>3910</v>
      </c>
      <c r="H82" s="89" t="s">
        <v>5033</v>
      </c>
      <c r="I82" s="218"/>
      <c r="J82" s="220" t="s">
        <v>4557</v>
      </c>
      <c r="K82" s="217" t="s">
        <v>1865</v>
      </c>
      <c r="L82" s="220" t="s">
        <v>2289</v>
      </c>
      <c r="M82" s="89" t="s">
        <v>40</v>
      </c>
      <c r="N82" s="88" t="s">
        <v>6507</v>
      </c>
      <c r="O82" s="128" t="s">
        <v>2368</v>
      </c>
      <c r="P82" s="89" t="s">
        <v>2290</v>
      </c>
      <c r="Q82" s="69" t="s">
        <v>2264</v>
      </c>
      <c r="R82" s="218"/>
      <c r="S82" s="218"/>
      <c r="T82" s="240"/>
      <c r="V82" s="6">
        <f t="shared" si="3"/>
        <v>32</v>
      </c>
      <c r="W82" s="230">
        <f t="shared" si="4"/>
        <v>0</v>
      </c>
      <c r="X82" s="6">
        <f t="shared" si="5"/>
        <v>14</v>
      </c>
      <c r="Y82"/>
      <c r="Z82"/>
      <c r="AA82"/>
      <c r="AB82" s="39"/>
    </row>
    <row r="83" spans="1:28" ht="63.25" customHeight="1">
      <c r="A83" s="230"/>
      <c r="B83" s="89" t="s">
        <v>157</v>
      </c>
      <c r="C83" s="89"/>
      <c r="D83" s="89"/>
      <c r="E83" s="89"/>
      <c r="F83" s="89" t="s">
        <v>4649</v>
      </c>
      <c r="G83" s="89" t="s">
        <v>3910</v>
      </c>
      <c r="H83" s="89" t="s">
        <v>5033</v>
      </c>
      <c r="I83" s="218"/>
      <c r="J83" s="221"/>
      <c r="K83" s="219"/>
      <c r="L83" s="222"/>
      <c r="M83" s="89" t="s">
        <v>40</v>
      </c>
      <c r="N83" s="88" t="s">
        <v>6506</v>
      </c>
      <c r="O83" s="89" t="s">
        <v>343</v>
      </c>
      <c r="P83" s="89" t="s">
        <v>2290</v>
      </c>
      <c r="Q83" s="69" t="s">
        <v>2264</v>
      </c>
      <c r="R83" s="218"/>
      <c r="S83" s="218"/>
      <c r="T83" s="240"/>
      <c r="V83" s="6"/>
      <c r="W83" s="230"/>
      <c r="X83" s="6"/>
      <c r="Y83"/>
      <c r="Z83"/>
      <c r="AA83"/>
      <c r="AB83" s="39"/>
    </row>
    <row r="84" spans="1:28" ht="90" customHeight="1">
      <c r="A84" s="230"/>
      <c r="B84" s="89" t="s">
        <v>157</v>
      </c>
      <c r="C84" s="89"/>
      <c r="D84" s="89"/>
      <c r="E84" s="89"/>
      <c r="F84" s="89" t="s">
        <v>4649</v>
      </c>
      <c r="G84" s="89" t="s">
        <v>3910</v>
      </c>
      <c r="H84" s="89" t="s">
        <v>5033</v>
      </c>
      <c r="I84" s="218"/>
      <c r="J84" s="221"/>
      <c r="K84" s="89" t="s">
        <v>406</v>
      </c>
      <c r="L84" s="88" t="s">
        <v>2291</v>
      </c>
      <c r="M84" s="89" t="s">
        <v>1861</v>
      </c>
      <c r="N84" s="88" t="s">
        <v>2292</v>
      </c>
      <c r="O84" s="89" t="s">
        <v>343</v>
      </c>
      <c r="P84" s="89" t="s">
        <v>2270</v>
      </c>
      <c r="Q84" s="69" t="s">
        <v>2264</v>
      </c>
      <c r="R84" s="218"/>
      <c r="S84" s="218"/>
      <c r="T84" s="240"/>
      <c r="V84" s="6">
        <f t="shared" si="3"/>
        <v>32</v>
      </c>
      <c r="W84" s="230">
        <f t="shared" si="4"/>
        <v>0</v>
      </c>
      <c r="X84" s="6">
        <f t="shared" si="5"/>
        <v>14</v>
      </c>
      <c r="Y84"/>
      <c r="Z84"/>
      <c r="AA84"/>
      <c r="AB84" s="39"/>
    </row>
    <row r="85" spans="1:28" ht="60.25" customHeight="1">
      <c r="A85" s="230"/>
      <c r="B85" s="89" t="s">
        <v>157</v>
      </c>
      <c r="C85" s="89"/>
      <c r="D85" s="89"/>
      <c r="E85" s="89"/>
      <c r="F85" s="89" t="s">
        <v>4649</v>
      </c>
      <c r="G85" s="89" t="s">
        <v>3910</v>
      </c>
      <c r="H85" s="89" t="s">
        <v>5033</v>
      </c>
      <c r="I85" s="218"/>
      <c r="J85" s="221"/>
      <c r="K85" s="89" t="s">
        <v>201</v>
      </c>
      <c r="L85" s="88" t="s">
        <v>2293</v>
      </c>
      <c r="M85" s="89" t="s">
        <v>79</v>
      </c>
      <c r="N85" s="88" t="s">
        <v>2294</v>
      </c>
      <c r="O85" s="89" t="s">
        <v>343</v>
      </c>
      <c r="P85" s="89" t="s">
        <v>2282</v>
      </c>
      <c r="Q85" s="69" t="s">
        <v>2264</v>
      </c>
      <c r="R85" s="218"/>
      <c r="S85" s="218"/>
      <c r="T85" s="240"/>
      <c r="V85" s="6">
        <f t="shared" si="3"/>
        <v>32</v>
      </c>
      <c r="W85" s="230">
        <f t="shared" si="4"/>
        <v>0</v>
      </c>
      <c r="X85" s="6">
        <f t="shared" si="5"/>
        <v>14</v>
      </c>
      <c r="Y85"/>
      <c r="Z85"/>
      <c r="AA85"/>
      <c r="AB85" s="39"/>
    </row>
    <row r="86" spans="1:28" ht="200.5" customHeight="1">
      <c r="A86" s="230"/>
      <c r="B86" s="89" t="s">
        <v>157</v>
      </c>
      <c r="C86" s="89"/>
      <c r="D86" s="89"/>
      <c r="E86" s="89"/>
      <c r="F86" s="89" t="s">
        <v>4649</v>
      </c>
      <c r="G86" s="89" t="s">
        <v>3910</v>
      </c>
      <c r="H86" s="89" t="s">
        <v>5033</v>
      </c>
      <c r="I86" s="218"/>
      <c r="J86" s="221"/>
      <c r="K86" s="217" t="s">
        <v>6598</v>
      </c>
      <c r="L86" s="220" t="s">
        <v>2295</v>
      </c>
      <c r="M86" s="89" t="s">
        <v>40</v>
      </c>
      <c r="N86" s="88" t="s">
        <v>2296</v>
      </c>
      <c r="O86" s="89" t="s">
        <v>343</v>
      </c>
      <c r="P86" s="89" t="s">
        <v>67</v>
      </c>
      <c r="Q86" s="69" t="s">
        <v>2264</v>
      </c>
      <c r="R86" s="218"/>
      <c r="S86" s="218"/>
      <c r="T86" s="240"/>
      <c r="V86" s="6">
        <f t="shared" si="3"/>
        <v>32</v>
      </c>
      <c r="W86" s="230">
        <f t="shared" si="4"/>
        <v>0</v>
      </c>
      <c r="X86" s="6">
        <f t="shared" si="5"/>
        <v>14</v>
      </c>
      <c r="Y86"/>
      <c r="Z86"/>
      <c r="AA86"/>
      <c r="AB86" s="39"/>
    </row>
    <row r="87" spans="1:28" ht="60.25" customHeight="1">
      <c r="A87" s="230"/>
      <c r="B87" s="89" t="s">
        <v>157</v>
      </c>
      <c r="C87" s="89"/>
      <c r="D87" s="89"/>
      <c r="E87" s="89"/>
      <c r="F87" s="89" t="s">
        <v>4649</v>
      </c>
      <c r="G87" s="89" t="s">
        <v>3910</v>
      </c>
      <c r="H87" s="89" t="s">
        <v>5033</v>
      </c>
      <c r="I87" s="218"/>
      <c r="J87" s="221"/>
      <c r="K87" s="218"/>
      <c r="L87" s="221"/>
      <c r="M87" s="87" t="s">
        <v>1850</v>
      </c>
      <c r="N87" s="88" t="s">
        <v>4558</v>
      </c>
      <c r="O87" s="89" t="s">
        <v>343</v>
      </c>
      <c r="P87" s="89" t="s">
        <v>4561</v>
      </c>
      <c r="Q87" s="69" t="s">
        <v>2368</v>
      </c>
      <c r="R87" s="218"/>
      <c r="S87" s="218"/>
      <c r="T87" s="240"/>
      <c r="V87" s="6">
        <f t="shared" si="3"/>
        <v>32</v>
      </c>
      <c r="W87" s="230">
        <f t="shared" si="4"/>
        <v>0</v>
      </c>
      <c r="X87" s="6">
        <f t="shared" si="5"/>
        <v>14</v>
      </c>
      <c r="Y87"/>
      <c r="Z87"/>
      <c r="AA87"/>
      <c r="AB87" s="41" t="s">
        <v>4652</v>
      </c>
    </row>
    <row r="88" spans="1:28" ht="54" customHeight="1">
      <c r="A88" s="230"/>
      <c r="B88" s="89" t="s">
        <v>157</v>
      </c>
      <c r="C88" s="89"/>
      <c r="D88" s="89"/>
      <c r="E88" s="89"/>
      <c r="F88" s="89" t="s">
        <v>4649</v>
      </c>
      <c r="G88" s="89" t="s">
        <v>3910</v>
      </c>
      <c r="H88" s="89" t="s">
        <v>5033</v>
      </c>
      <c r="I88" s="218"/>
      <c r="J88" s="221"/>
      <c r="K88" s="218"/>
      <c r="L88" s="221"/>
      <c r="M88" s="89" t="s">
        <v>40</v>
      </c>
      <c r="N88" s="88" t="s">
        <v>4559</v>
      </c>
      <c r="O88" s="89" t="s">
        <v>343</v>
      </c>
      <c r="P88" s="89" t="s">
        <v>4563</v>
      </c>
      <c r="Q88" s="69" t="s">
        <v>2368</v>
      </c>
      <c r="R88" s="218"/>
      <c r="S88" s="218"/>
      <c r="T88" s="240"/>
      <c r="V88" s="6">
        <f t="shared" si="3"/>
        <v>32</v>
      </c>
      <c r="W88" s="230">
        <f t="shared" si="4"/>
        <v>0</v>
      </c>
      <c r="X88" s="6">
        <f t="shared" si="5"/>
        <v>14</v>
      </c>
      <c r="Y88"/>
      <c r="Z88"/>
      <c r="AA88"/>
      <c r="AB88" s="41" t="s">
        <v>4652</v>
      </c>
    </row>
    <row r="89" spans="1:28" ht="75" customHeight="1">
      <c r="A89" s="230"/>
      <c r="B89" s="89" t="s">
        <v>157</v>
      </c>
      <c r="C89" s="89"/>
      <c r="D89" s="89"/>
      <c r="E89" s="89"/>
      <c r="F89" s="89" t="s">
        <v>4649</v>
      </c>
      <c r="G89" s="89" t="s">
        <v>3910</v>
      </c>
      <c r="H89" s="89" t="s">
        <v>5033</v>
      </c>
      <c r="I89" s="218"/>
      <c r="J89" s="221"/>
      <c r="K89" s="218"/>
      <c r="L89" s="221"/>
      <c r="M89" s="89" t="s">
        <v>1853</v>
      </c>
      <c r="N89" s="88" t="s">
        <v>4562</v>
      </c>
      <c r="O89" s="89" t="s">
        <v>343</v>
      </c>
      <c r="P89" s="89" t="s">
        <v>4564</v>
      </c>
      <c r="Q89" s="69" t="s">
        <v>2368</v>
      </c>
      <c r="R89" s="218"/>
      <c r="S89" s="218"/>
      <c r="T89" s="240"/>
      <c r="V89" s="6">
        <f t="shared" si="3"/>
        <v>32</v>
      </c>
      <c r="W89" s="230">
        <f t="shared" si="4"/>
        <v>0</v>
      </c>
      <c r="X89" s="6">
        <f t="shared" si="5"/>
        <v>14</v>
      </c>
      <c r="Y89"/>
      <c r="Z89"/>
      <c r="AA89"/>
      <c r="AB89" s="41" t="s">
        <v>4652</v>
      </c>
    </row>
    <row r="90" spans="1:28" ht="54" customHeight="1">
      <c r="A90" s="230"/>
      <c r="B90" s="89" t="s">
        <v>157</v>
      </c>
      <c r="C90" s="89"/>
      <c r="D90" s="89"/>
      <c r="E90" s="89"/>
      <c r="F90" s="89" t="s">
        <v>4649</v>
      </c>
      <c r="G90" s="89" t="s">
        <v>3910</v>
      </c>
      <c r="H90" s="89" t="s">
        <v>5033</v>
      </c>
      <c r="I90" s="218"/>
      <c r="J90" s="222"/>
      <c r="K90" s="219"/>
      <c r="L90" s="222"/>
      <c r="M90" s="89" t="s">
        <v>79</v>
      </c>
      <c r="N90" s="88" t="s">
        <v>4560</v>
      </c>
      <c r="O90" s="89" t="s">
        <v>4512</v>
      </c>
      <c r="P90" s="89" t="s">
        <v>4527</v>
      </c>
      <c r="Q90" s="69" t="s">
        <v>2368</v>
      </c>
      <c r="R90" s="218"/>
      <c r="S90" s="218"/>
      <c r="T90" s="240"/>
      <c r="V90" s="6">
        <f t="shared" si="3"/>
        <v>32</v>
      </c>
      <c r="W90" s="230">
        <f t="shared" si="4"/>
        <v>0</v>
      </c>
      <c r="X90" s="6">
        <f t="shared" si="5"/>
        <v>14</v>
      </c>
      <c r="Y90"/>
      <c r="Z90"/>
      <c r="AA90"/>
      <c r="AB90" s="41" t="s">
        <v>4652</v>
      </c>
    </row>
    <row r="91" spans="1:28" ht="75" customHeight="1">
      <c r="A91" s="230"/>
      <c r="B91" s="89" t="s">
        <v>157</v>
      </c>
      <c r="C91" s="89"/>
      <c r="D91" s="89"/>
      <c r="E91" s="89"/>
      <c r="F91" s="89" t="s">
        <v>4649</v>
      </c>
      <c r="G91" s="89" t="s">
        <v>3910</v>
      </c>
      <c r="H91" s="89" t="s">
        <v>5033</v>
      </c>
      <c r="I91" s="218"/>
      <c r="J91" s="253" t="s">
        <v>2297</v>
      </c>
      <c r="K91" s="87" t="s">
        <v>1865</v>
      </c>
      <c r="L91" s="88" t="s">
        <v>2298</v>
      </c>
      <c r="M91" s="89" t="s">
        <v>1861</v>
      </c>
      <c r="N91" s="88" t="s">
        <v>2299</v>
      </c>
      <c r="O91" s="89" t="s">
        <v>343</v>
      </c>
      <c r="P91" s="89" t="s">
        <v>2269</v>
      </c>
      <c r="Q91" s="69" t="s">
        <v>2264</v>
      </c>
      <c r="R91" s="218"/>
      <c r="S91" s="218"/>
      <c r="T91" s="240"/>
      <c r="V91" s="6">
        <f t="shared" si="3"/>
        <v>32</v>
      </c>
      <c r="W91" s="230">
        <f t="shared" si="4"/>
        <v>0</v>
      </c>
      <c r="X91" s="6">
        <f t="shared" si="5"/>
        <v>14</v>
      </c>
      <c r="Y91"/>
      <c r="Z91"/>
      <c r="AA91"/>
      <c r="AB91" s="39"/>
    </row>
    <row r="92" spans="1:28" ht="60.25" customHeight="1">
      <c r="A92" s="230"/>
      <c r="B92" s="89" t="s">
        <v>157</v>
      </c>
      <c r="C92" s="89"/>
      <c r="D92" s="89"/>
      <c r="E92" s="89"/>
      <c r="F92" s="89" t="s">
        <v>4649</v>
      </c>
      <c r="G92" s="89" t="s">
        <v>3910</v>
      </c>
      <c r="H92" s="89" t="s">
        <v>5033</v>
      </c>
      <c r="I92" s="218"/>
      <c r="J92" s="253"/>
      <c r="K92" s="87" t="s">
        <v>1865</v>
      </c>
      <c r="L92" s="88" t="s">
        <v>2300</v>
      </c>
      <c r="M92" s="89" t="s">
        <v>1861</v>
      </c>
      <c r="N92" s="88" t="s">
        <v>2301</v>
      </c>
      <c r="O92" s="89" t="s">
        <v>5179</v>
      </c>
      <c r="P92" s="89" t="s">
        <v>2269</v>
      </c>
      <c r="Q92" s="69" t="s">
        <v>2264</v>
      </c>
      <c r="R92" s="218"/>
      <c r="S92" s="218"/>
      <c r="T92" s="240"/>
      <c r="V92" s="6">
        <f t="shared" si="3"/>
        <v>32</v>
      </c>
      <c r="W92" s="230">
        <f t="shared" si="4"/>
        <v>0</v>
      </c>
      <c r="X92" s="6">
        <f t="shared" si="5"/>
        <v>14</v>
      </c>
      <c r="Y92"/>
      <c r="Z92"/>
      <c r="AA92"/>
      <c r="AB92" s="39"/>
    </row>
    <row r="93" spans="1:28" ht="45.5" customHeight="1">
      <c r="A93" s="230"/>
      <c r="B93" s="89" t="s">
        <v>157</v>
      </c>
      <c r="C93" s="89"/>
      <c r="D93" s="89"/>
      <c r="E93" s="89"/>
      <c r="F93" s="89" t="s">
        <v>4649</v>
      </c>
      <c r="G93" s="89" t="s">
        <v>3910</v>
      </c>
      <c r="H93" s="89" t="s">
        <v>5033</v>
      </c>
      <c r="I93" s="218"/>
      <c r="J93" s="253" t="s">
        <v>2302</v>
      </c>
      <c r="K93" s="198" t="s">
        <v>406</v>
      </c>
      <c r="L93" s="253" t="s">
        <v>2303</v>
      </c>
      <c r="M93" s="89" t="s">
        <v>1861</v>
      </c>
      <c r="N93" s="88" t="s">
        <v>2304</v>
      </c>
      <c r="O93" s="89" t="s">
        <v>6620</v>
      </c>
      <c r="P93" s="89" t="s">
        <v>2305</v>
      </c>
      <c r="Q93" s="69" t="s">
        <v>2264</v>
      </c>
      <c r="R93" s="218"/>
      <c r="S93" s="218"/>
      <c r="T93" s="240"/>
      <c r="V93" s="6">
        <f t="shared" si="3"/>
        <v>32</v>
      </c>
      <c r="W93" s="230">
        <f t="shared" si="4"/>
        <v>0</v>
      </c>
      <c r="X93" s="6">
        <f t="shared" si="5"/>
        <v>14</v>
      </c>
      <c r="Y93"/>
      <c r="Z93"/>
      <c r="AA93"/>
      <c r="AB93" s="39"/>
    </row>
    <row r="94" spans="1:28" ht="45.5" customHeight="1">
      <c r="A94" s="230"/>
      <c r="B94" s="89" t="s">
        <v>157</v>
      </c>
      <c r="C94" s="89"/>
      <c r="D94" s="89"/>
      <c r="E94" s="89"/>
      <c r="F94" s="89" t="s">
        <v>4649</v>
      </c>
      <c r="G94" s="89" t="s">
        <v>3910</v>
      </c>
      <c r="H94" s="89" t="s">
        <v>5033</v>
      </c>
      <c r="I94" s="218"/>
      <c r="J94" s="253"/>
      <c r="K94" s="198"/>
      <c r="L94" s="253"/>
      <c r="M94" s="89" t="s">
        <v>1861</v>
      </c>
      <c r="N94" s="88" t="s">
        <v>2306</v>
      </c>
      <c r="O94" s="89" t="s">
        <v>6620</v>
      </c>
      <c r="P94" s="89" t="s">
        <v>2305</v>
      </c>
      <c r="Q94" s="69" t="s">
        <v>2264</v>
      </c>
      <c r="R94" s="218"/>
      <c r="S94" s="218"/>
      <c r="T94" s="240"/>
      <c r="V94" s="6">
        <f t="shared" si="3"/>
        <v>32</v>
      </c>
      <c r="W94" s="230">
        <f t="shared" si="4"/>
        <v>0</v>
      </c>
      <c r="X94" s="6">
        <f t="shared" si="5"/>
        <v>14</v>
      </c>
      <c r="Y94"/>
      <c r="Z94"/>
      <c r="AA94"/>
      <c r="AB94" s="39"/>
    </row>
    <row r="95" spans="1:28" ht="45.5" customHeight="1">
      <c r="A95" s="230"/>
      <c r="B95" s="89" t="s">
        <v>157</v>
      </c>
      <c r="C95" s="89"/>
      <c r="D95" s="89"/>
      <c r="E95" s="89"/>
      <c r="F95" s="89" t="s">
        <v>4649</v>
      </c>
      <c r="G95" s="89" t="s">
        <v>3910</v>
      </c>
      <c r="H95" s="89" t="s">
        <v>5033</v>
      </c>
      <c r="I95" s="218"/>
      <c r="J95" s="253"/>
      <c r="K95" s="198" t="s">
        <v>406</v>
      </c>
      <c r="L95" s="253" t="s">
        <v>2307</v>
      </c>
      <c r="M95" s="89" t="s">
        <v>1861</v>
      </c>
      <c r="N95" s="88" t="s">
        <v>2308</v>
      </c>
      <c r="O95" s="89" t="s">
        <v>5180</v>
      </c>
      <c r="P95" s="89" t="s">
        <v>2305</v>
      </c>
      <c r="Q95" s="69" t="s">
        <v>2264</v>
      </c>
      <c r="R95" s="218"/>
      <c r="S95" s="218"/>
      <c r="T95" s="240"/>
      <c r="V95" s="6">
        <f t="shared" si="3"/>
        <v>32</v>
      </c>
      <c r="W95" s="230">
        <f t="shared" si="4"/>
        <v>0</v>
      </c>
      <c r="X95" s="6">
        <f t="shared" si="5"/>
        <v>14</v>
      </c>
      <c r="Y95"/>
      <c r="Z95"/>
      <c r="AA95"/>
      <c r="AB95" s="39"/>
    </row>
    <row r="96" spans="1:28" ht="45.5" customHeight="1">
      <c r="A96" s="230"/>
      <c r="B96" s="89" t="s">
        <v>157</v>
      </c>
      <c r="C96" s="89"/>
      <c r="D96" s="89"/>
      <c r="E96" s="89"/>
      <c r="F96" s="89" t="s">
        <v>4649</v>
      </c>
      <c r="G96" s="89" t="s">
        <v>3910</v>
      </c>
      <c r="H96" s="89" t="s">
        <v>5033</v>
      </c>
      <c r="I96" s="218"/>
      <c r="J96" s="253"/>
      <c r="K96" s="198"/>
      <c r="L96" s="253"/>
      <c r="M96" s="89" t="s">
        <v>1861</v>
      </c>
      <c r="N96" s="88" t="s">
        <v>2309</v>
      </c>
      <c r="O96" s="89" t="s">
        <v>1314</v>
      </c>
      <c r="P96" s="89" t="s">
        <v>2269</v>
      </c>
      <c r="Q96" s="69" t="s">
        <v>2264</v>
      </c>
      <c r="R96" s="218"/>
      <c r="S96" s="218"/>
      <c r="T96" s="240"/>
      <c r="V96" s="6">
        <f t="shared" si="3"/>
        <v>32</v>
      </c>
      <c r="W96" s="230">
        <f t="shared" si="4"/>
        <v>0</v>
      </c>
      <c r="X96" s="6">
        <f t="shared" si="5"/>
        <v>14</v>
      </c>
      <c r="Y96"/>
      <c r="Z96"/>
      <c r="AA96"/>
      <c r="AB96" s="39"/>
    </row>
    <row r="97" spans="1:28" ht="45.5" customHeight="1">
      <c r="A97" s="230"/>
      <c r="B97" s="89" t="s">
        <v>157</v>
      </c>
      <c r="C97" s="89"/>
      <c r="D97" s="89"/>
      <c r="E97" s="89"/>
      <c r="F97" s="89" t="s">
        <v>4649</v>
      </c>
      <c r="G97" s="89" t="s">
        <v>3910</v>
      </c>
      <c r="H97" s="89" t="s">
        <v>5033</v>
      </c>
      <c r="I97" s="218"/>
      <c r="J97" s="253"/>
      <c r="K97" s="198"/>
      <c r="L97" s="253"/>
      <c r="M97" s="89" t="s">
        <v>1861</v>
      </c>
      <c r="N97" s="88" t="s">
        <v>2310</v>
      </c>
      <c r="O97" s="89" t="s">
        <v>1314</v>
      </c>
      <c r="P97" s="89" t="s">
        <v>2269</v>
      </c>
      <c r="Q97" s="69" t="s">
        <v>2264</v>
      </c>
      <c r="R97" s="218"/>
      <c r="S97" s="218"/>
      <c r="T97" s="240"/>
      <c r="V97" s="6">
        <f t="shared" si="3"/>
        <v>32</v>
      </c>
      <c r="W97" s="230">
        <f t="shared" si="4"/>
        <v>0</v>
      </c>
      <c r="X97" s="6">
        <f t="shared" si="5"/>
        <v>14</v>
      </c>
      <c r="Y97"/>
      <c r="Z97"/>
      <c r="AA97"/>
      <c r="AB97" s="39"/>
    </row>
    <row r="98" spans="1:28" ht="31.25" customHeight="1">
      <c r="A98" s="230"/>
      <c r="B98" s="89" t="s">
        <v>157</v>
      </c>
      <c r="C98" s="89"/>
      <c r="D98" s="89"/>
      <c r="E98" s="89"/>
      <c r="F98" s="89" t="s">
        <v>4649</v>
      </c>
      <c r="G98" s="89" t="s">
        <v>3910</v>
      </c>
      <c r="H98" s="89" t="s">
        <v>5033</v>
      </c>
      <c r="I98" s="218"/>
      <c r="J98" s="253" t="s">
        <v>2311</v>
      </c>
      <c r="K98" s="198" t="s">
        <v>406</v>
      </c>
      <c r="L98" s="253" t="s">
        <v>2312</v>
      </c>
      <c r="M98" s="89" t="s">
        <v>40</v>
      </c>
      <c r="N98" s="88" t="s">
        <v>2313</v>
      </c>
      <c r="O98" s="89" t="s">
        <v>343</v>
      </c>
      <c r="P98" s="89" t="s">
        <v>2314</v>
      </c>
      <c r="Q98" s="69" t="s">
        <v>2264</v>
      </c>
      <c r="R98" s="218"/>
      <c r="S98" s="218"/>
      <c r="T98" s="240"/>
      <c r="V98" s="6">
        <f t="shared" si="3"/>
        <v>32</v>
      </c>
      <c r="W98" s="230">
        <f t="shared" si="4"/>
        <v>0</v>
      </c>
      <c r="X98" s="6">
        <f t="shared" si="5"/>
        <v>14</v>
      </c>
      <c r="Y98"/>
      <c r="Z98"/>
      <c r="AA98"/>
      <c r="AB98" s="39"/>
    </row>
    <row r="99" spans="1:28" ht="45.5" customHeight="1">
      <c r="A99" s="230"/>
      <c r="B99" s="89" t="s">
        <v>157</v>
      </c>
      <c r="C99" s="89"/>
      <c r="D99" s="89"/>
      <c r="E99" s="89"/>
      <c r="F99" s="89" t="s">
        <v>4649</v>
      </c>
      <c r="G99" s="89" t="s">
        <v>3910</v>
      </c>
      <c r="H99" s="89" t="s">
        <v>5033</v>
      </c>
      <c r="I99" s="218"/>
      <c r="J99" s="253"/>
      <c r="K99" s="198"/>
      <c r="L99" s="253"/>
      <c r="M99" s="89" t="s">
        <v>1861</v>
      </c>
      <c r="N99" s="88" t="s">
        <v>2315</v>
      </c>
      <c r="O99" s="89" t="s">
        <v>5181</v>
      </c>
      <c r="P99" s="89" t="s">
        <v>2305</v>
      </c>
      <c r="Q99" s="69" t="s">
        <v>2264</v>
      </c>
      <c r="R99" s="218"/>
      <c r="S99" s="218"/>
      <c r="T99" s="240"/>
      <c r="V99" s="6">
        <f t="shared" si="3"/>
        <v>32</v>
      </c>
      <c r="W99" s="230">
        <f t="shared" si="4"/>
        <v>0</v>
      </c>
      <c r="X99" s="6">
        <f t="shared" si="5"/>
        <v>14</v>
      </c>
      <c r="Y99"/>
      <c r="Z99"/>
      <c r="AA99"/>
      <c r="AB99" s="39"/>
    </row>
    <row r="100" spans="1:28" ht="45.5" customHeight="1">
      <c r="A100" s="230"/>
      <c r="B100" s="89" t="s">
        <v>157</v>
      </c>
      <c r="C100" s="89"/>
      <c r="D100" s="89"/>
      <c r="E100" s="89"/>
      <c r="F100" s="89" t="s">
        <v>4649</v>
      </c>
      <c r="G100" s="89" t="s">
        <v>3910</v>
      </c>
      <c r="H100" s="89" t="s">
        <v>5033</v>
      </c>
      <c r="I100" s="218"/>
      <c r="J100" s="253"/>
      <c r="K100" s="198"/>
      <c r="L100" s="253"/>
      <c r="M100" s="89" t="s">
        <v>1861</v>
      </c>
      <c r="N100" s="88" t="s">
        <v>2316</v>
      </c>
      <c r="O100" s="89" t="s">
        <v>5182</v>
      </c>
      <c r="P100" s="89" t="s">
        <v>2269</v>
      </c>
      <c r="Q100" s="69" t="s">
        <v>2264</v>
      </c>
      <c r="R100" s="218"/>
      <c r="S100" s="218"/>
      <c r="T100" s="240"/>
      <c r="V100" s="6">
        <f t="shared" si="3"/>
        <v>32</v>
      </c>
      <c r="W100" s="230">
        <f t="shared" si="4"/>
        <v>0</v>
      </c>
      <c r="X100" s="6">
        <f t="shared" si="5"/>
        <v>14</v>
      </c>
      <c r="Y100"/>
      <c r="Z100"/>
      <c r="AA100"/>
      <c r="AB100" s="39"/>
    </row>
    <row r="101" spans="1:28" ht="60.25" customHeight="1">
      <c r="A101" s="230"/>
      <c r="B101" s="89" t="s">
        <v>157</v>
      </c>
      <c r="C101" s="89"/>
      <c r="D101" s="89"/>
      <c r="E101" s="89"/>
      <c r="F101" s="89" t="s">
        <v>4649</v>
      </c>
      <c r="G101" s="89" t="s">
        <v>3910</v>
      </c>
      <c r="H101" s="89" t="s">
        <v>5033</v>
      </c>
      <c r="I101" s="218"/>
      <c r="J101" s="367" t="s">
        <v>2317</v>
      </c>
      <c r="K101" s="198" t="s">
        <v>406</v>
      </c>
      <c r="L101" s="253" t="s">
        <v>2318</v>
      </c>
      <c r="M101" s="87" t="s">
        <v>1850</v>
      </c>
      <c r="N101" s="88" t="s">
        <v>2319</v>
      </c>
      <c r="O101" s="89" t="s">
        <v>6593</v>
      </c>
      <c r="P101" s="89" t="s">
        <v>2320</v>
      </c>
      <c r="Q101" s="69" t="s">
        <v>2264</v>
      </c>
      <c r="R101" s="218"/>
      <c r="S101" s="218"/>
      <c r="T101" s="240"/>
      <c r="V101" s="6">
        <f t="shared" si="3"/>
        <v>32</v>
      </c>
      <c r="W101" s="230">
        <f t="shared" si="4"/>
        <v>0</v>
      </c>
      <c r="X101" s="6">
        <f t="shared" si="5"/>
        <v>14</v>
      </c>
      <c r="Y101"/>
      <c r="Z101"/>
      <c r="AA101"/>
      <c r="AB101" s="39"/>
    </row>
    <row r="102" spans="1:28" ht="45.5" customHeight="1">
      <c r="A102" s="230"/>
      <c r="B102" s="89" t="s">
        <v>157</v>
      </c>
      <c r="C102" s="89"/>
      <c r="D102" s="89"/>
      <c r="E102" s="89"/>
      <c r="F102" s="89" t="s">
        <v>4649</v>
      </c>
      <c r="G102" s="89" t="s">
        <v>3910</v>
      </c>
      <c r="H102" s="89" t="s">
        <v>5033</v>
      </c>
      <c r="I102" s="218"/>
      <c r="J102" s="367"/>
      <c r="K102" s="198"/>
      <c r="L102" s="253"/>
      <c r="M102" s="89" t="s">
        <v>1861</v>
      </c>
      <c r="N102" s="88" t="s">
        <v>2321</v>
      </c>
      <c r="O102" s="89" t="s">
        <v>1314</v>
      </c>
      <c r="P102" s="89" t="s">
        <v>2322</v>
      </c>
      <c r="Q102" s="69" t="s">
        <v>2264</v>
      </c>
      <c r="R102" s="218"/>
      <c r="S102" s="218"/>
      <c r="T102" s="240"/>
      <c r="V102" s="6">
        <f t="shared" si="3"/>
        <v>32</v>
      </c>
      <c r="W102" s="230">
        <f t="shared" si="4"/>
        <v>0</v>
      </c>
      <c r="X102" s="6">
        <f t="shared" si="5"/>
        <v>14</v>
      </c>
      <c r="Y102"/>
      <c r="Z102"/>
      <c r="AA102"/>
      <c r="AB102" s="39"/>
    </row>
    <row r="103" spans="1:28" ht="45.5" customHeight="1">
      <c r="A103" s="230"/>
      <c r="B103" s="89" t="s">
        <v>157</v>
      </c>
      <c r="C103" s="89"/>
      <c r="D103" s="89"/>
      <c r="E103" s="89"/>
      <c r="F103" s="89" t="s">
        <v>4649</v>
      </c>
      <c r="G103" s="89" t="s">
        <v>3910</v>
      </c>
      <c r="H103" s="89" t="s">
        <v>5033</v>
      </c>
      <c r="I103" s="218"/>
      <c r="J103" s="367"/>
      <c r="K103" s="198"/>
      <c r="L103" s="253"/>
      <c r="M103" s="89" t="s">
        <v>1861</v>
      </c>
      <c r="N103" s="88" t="s">
        <v>2323</v>
      </c>
      <c r="O103" s="89" t="s">
        <v>5183</v>
      </c>
      <c r="P103" s="89" t="s">
        <v>2324</v>
      </c>
      <c r="Q103" s="69" t="s">
        <v>2264</v>
      </c>
      <c r="R103" s="218"/>
      <c r="S103" s="218"/>
      <c r="T103" s="240"/>
      <c r="V103" s="6">
        <f t="shared" si="3"/>
        <v>32</v>
      </c>
      <c r="W103" s="230">
        <f t="shared" si="4"/>
        <v>0</v>
      </c>
      <c r="X103" s="6">
        <f t="shared" si="5"/>
        <v>14</v>
      </c>
      <c r="Y103"/>
      <c r="Z103"/>
      <c r="AA103"/>
      <c r="AB103" s="39"/>
    </row>
    <row r="104" spans="1:28" ht="90" customHeight="1">
      <c r="A104" s="230"/>
      <c r="B104" s="89" t="s">
        <v>157</v>
      </c>
      <c r="C104" s="89"/>
      <c r="D104" s="89"/>
      <c r="E104" s="89"/>
      <c r="F104" s="89" t="s">
        <v>4649</v>
      </c>
      <c r="G104" s="89" t="s">
        <v>3910</v>
      </c>
      <c r="H104" s="89" t="s">
        <v>5033</v>
      </c>
      <c r="I104" s="218"/>
      <c r="J104" s="367"/>
      <c r="K104" s="198" t="s">
        <v>406</v>
      </c>
      <c r="L104" s="253" t="s">
        <v>2325</v>
      </c>
      <c r="M104" s="89" t="s">
        <v>1861</v>
      </c>
      <c r="N104" s="88" t="s">
        <v>2326</v>
      </c>
      <c r="O104" s="89" t="s">
        <v>6531</v>
      </c>
      <c r="P104" s="89" t="s">
        <v>2327</v>
      </c>
      <c r="Q104" s="69" t="s">
        <v>2264</v>
      </c>
      <c r="R104" s="218"/>
      <c r="S104" s="218"/>
      <c r="T104" s="240"/>
      <c r="V104" s="6">
        <f t="shared" si="3"/>
        <v>32</v>
      </c>
      <c r="W104" s="230">
        <f t="shared" si="4"/>
        <v>0</v>
      </c>
      <c r="X104" s="6">
        <f t="shared" si="5"/>
        <v>14</v>
      </c>
      <c r="Y104"/>
      <c r="Z104"/>
      <c r="AA104"/>
      <c r="AB104" s="39"/>
    </row>
    <row r="105" spans="1:28" ht="45.5" customHeight="1">
      <c r="A105" s="230"/>
      <c r="B105" s="89" t="s">
        <v>157</v>
      </c>
      <c r="C105" s="89"/>
      <c r="D105" s="89"/>
      <c r="E105" s="89"/>
      <c r="F105" s="89" t="s">
        <v>4649</v>
      </c>
      <c r="G105" s="89" t="s">
        <v>3910</v>
      </c>
      <c r="H105" s="89" t="s">
        <v>5033</v>
      </c>
      <c r="I105" s="218"/>
      <c r="J105" s="367"/>
      <c r="K105" s="198"/>
      <c r="L105" s="253"/>
      <c r="M105" s="89" t="s">
        <v>1861</v>
      </c>
      <c r="N105" s="88" t="s">
        <v>2328</v>
      </c>
      <c r="O105" s="89" t="s">
        <v>2329</v>
      </c>
      <c r="P105" s="89" t="s">
        <v>2269</v>
      </c>
      <c r="Q105" s="69" t="s">
        <v>2264</v>
      </c>
      <c r="R105" s="218"/>
      <c r="S105" s="218"/>
      <c r="T105" s="240"/>
      <c r="V105" s="6">
        <f t="shared" si="3"/>
        <v>32</v>
      </c>
      <c r="W105" s="230">
        <f t="shared" si="4"/>
        <v>0</v>
      </c>
      <c r="X105" s="6">
        <f t="shared" si="5"/>
        <v>14</v>
      </c>
      <c r="Y105"/>
      <c r="Z105"/>
      <c r="AA105"/>
      <c r="AB105" s="39"/>
    </row>
    <row r="106" spans="1:28" ht="45.5" customHeight="1">
      <c r="A106" s="230"/>
      <c r="B106" s="89" t="s">
        <v>157</v>
      </c>
      <c r="C106" s="89"/>
      <c r="D106" s="89"/>
      <c r="E106" s="89"/>
      <c r="F106" s="89" t="s">
        <v>4649</v>
      </c>
      <c r="G106" s="89" t="s">
        <v>3910</v>
      </c>
      <c r="H106" s="89" t="s">
        <v>5033</v>
      </c>
      <c r="I106" s="218"/>
      <c r="J106" s="367"/>
      <c r="K106" s="198"/>
      <c r="L106" s="253"/>
      <c r="M106" s="89" t="s">
        <v>1861</v>
      </c>
      <c r="N106" s="88" t="s">
        <v>2330</v>
      </c>
      <c r="O106" s="89" t="s">
        <v>6516</v>
      </c>
      <c r="P106" s="89" t="s">
        <v>1181</v>
      </c>
      <c r="Q106" s="69" t="s">
        <v>2264</v>
      </c>
      <c r="R106" s="218"/>
      <c r="S106" s="218"/>
      <c r="T106" s="240"/>
      <c r="V106" s="6">
        <f t="shared" si="3"/>
        <v>32</v>
      </c>
      <c r="W106" s="230">
        <f t="shared" si="4"/>
        <v>0</v>
      </c>
      <c r="X106" s="6">
        <f t="shared" si="5"/>
        <v>14</v>
      </c>
      <c r="Y106"/>
      <c r="Z106"/>
      <c r="AA106"/>
      <c r="AB106" s="39"/>
    </row>
    <row r="107" spans="1:28" ht="45.5" customHeight="1">
      <c r="A107" s="230"/>
      <c r="B107" s="89" t="s">
        <v>157</v>
      </c>
      <c r="C107" s="89"/>
      <c r="D107" s="89"/>
      <c r="E107" s="89"/>
      <c r="F107" s="89" t="s">
        <v>4649</v>
      </c>
      <c r="G107" s="89" t="s">
        <v>3910</v>
      </c>
      <c r="H107" s="89" t="s">
        <v>5033</v>
      </c>
      <c r="I107" s="218"/>
      <c r="J107" s="253" t="s">
        <v>2331</v>
      </c>
      <c r="K107" s="198" t="s">
        <v>406</v>
      </c>
      <c r="L107" s="253" t="s">
        <v>2332</v>
      </c>
      <c r="M107" s="89" t="s">
        <v>1861</v>
      </c>
      <c r="N107" s="88" t="s">
        <v>2333</v>
      </c>
      <c r="O107" s="89" t="s">
        <v>5184</v>
      </c>
      <c r="P107" s="89" t="s">
        <v>2269</v>
      </c>
      <c r="Q107" s="69" t="s">
        <v>2264</v>
      </c>
      <c r="R107" s="218"/>
      <c r="S107" s="218"/>
      <c r="T107" s="240"/>
      <c r="V107" s="6">
        <f t="shared" si="3"/>
        <v>32</v>
      </c>
      <c r="W107" s="230">
        <f t="shared" si="4"/>
        <v>0</v>
      </c>
      <c r="X107" s="6">
        <f t="shared" si="5"/>
        <v>14</v>
      </c>
      <c r="Y107"/>
      <c r="Z107"/>
      <c r="AA107"/>
      <c r="AB107" s="39"/>
    </row>
    <row r="108" spans="1:28" ht="60.25" customHeight="1">
      <c r="A108" s="230"/>
      <c r="B108" s="89" t="s">
        <v>157</v>
      </c>
      <c r="C108" s="89"/>
      <c r="D108" s="89"/>
      <c r="E108" s="89"/>
      <c r="F108" s="89" t="s">
        <v>4649</v>
      </c>
      <c r="G108" s="89" t="s">
        <v>3910</v>
      </c>
      <c r="H108" s="89" t="s">
        <v>5033</v>
      </c>
      <c r="I108" s="218"/>
      <c r="J108" s="253"/>
      <c r="K108" s="198"/>
      <c r="L108" s="253"/>
      <c r="M108" s="89" t="s">
        <v>1861</v>
      </c>
      <c r="N108" s="88" t="s">
        <v>2334</v>
      </c>
      <c r="O108" s="89" t="s">
        <v>5184</v>
      </c>
      <c r="P108" s="89" t="s">
        <v>2269</v>
      </c>
      <c r="Q108" s="69" t="s">
        <v>2264</v>
      </c>
      <c r="R108" s="218"/>
      <c r="S108" s="218"/>
      <c r="T108" s="240"/>
      <c r="V108" s="6">
        <f t="shared" si="3"/>
        <v>32</v>
      </c>
      <c r="W108" s="230">
        <f t="shared" si="4"/>
        <v>0</v>
      </c>
      <c r="X108" s="6">
        <f t="shared" si="5"/>
        <v>14</v>
      </c>
      <c r="Y108"/>
      <c r="Z108"/>
      <c r="AA108"/>
      <c r="AB108" s="39"/>
    </row>
    <row r="109" spans="1:28" ht="45.5" customHeight="1">
      <c r="A109" s="230"/>
      <c r="B109" s="89" t="s">
        <v>157</v>
      </c>
      <c r="C109" s="89"/>
      <c r="D109" s="89"/>
      <c r="E109" s="89"/>
      <c r="F109" s="89" t="s">
        <v>4649</v>
      </c>
      <c r="G109" s="89" t="s">
        <v>3910</v>
      </c>
      <c r="H109" s="89" t="s">
        <v>5033</v>
      </c>
      <c r="I109" s="218"/>
      <c r="J109" s="253"/>
      <c r="K109" s="198" t="s">
        <v>406</v>
      </c>
      <c r="L109" s="253" t="s">
        <v>2335</v>
      </c>
      <c r="M109" s="89" t="s">
        <v>1861</v>
      </c>
      <c r="N109" s="88" t="s">
        <v>2336</v>
      </c>
      <c r="O109" s="89" t="s">
        <v>1314</v>
      </c>
      <c r="P109" s="89" t="s">
        <v>2269</v>
      </c>
      <c r="Q109" s="69" t="s">
        <v>2264</v>
      </c>
      <c r="R109" s="218"/>
      <c r="S109" s="218"/>
      <c r="T109" s="240"/>
      <c r="V109" s="6">
        <f t="shared" si="3"/>
        <v>32</v>
      </c>
      <c r="W109" s="230">
        <f t="shared" si="4"/>
        <v>0</v>
      </c>
      <c r="X109" s="6">
        <f t="shared" si="5"/>
        <v>14</v>
      </c>
      <c r="Y109"/>
      <c r="Z109"/>
      <c r="AA109"/>
      <c r="AB109" s="39"/>
    </row>
    <row r="110" spans="1:28" ht="60.25" customHeight="1">
      <c r="A110" s="230"/>
      <c r="B110" s="89" t="s">
        <v>157</v>
      </c>
      <c r="C110" s="89"/>
      <c r="D110" s="89"/>
      <c r="E110" s="89"/>
      <c r="F110" s="89" t="s">
        <v>4649</v>
      </c>
      <c r="G110" s="89" t="s">
        <v>3910</v>
      </c>
      <c r="H110" s="89" t="s">
        <v>5033</v>
      </c>
      <c r="I110" s="218"/>
      <c r="J110" s="253"/>
      <c r="K110" s="198"/>
      <c r="L110" s="253"/>
      <c r="M110" s="89" t="s">
        <v>1861</v>
      </c>
      <c r="N110" s="88" t="s">
        <v>2337</v>
      </c>
      <c r="O110" s="89" t="s">
        <v>5183</v>
      </c>
      <c r="P110" s="89" t="s">
        <v>2269</v>
      </c>
      <c r="Q110" s="69" t="s">
        <v>2264</v>
      </c>
      <c r="R110" s="218"/>
      <c r="S110" s="218"/>
      <c r="T110" s="240"/>
      <c r="V110" s="6">
        <f t="shared" si="3"/>
        <v>32</v>
      </c>
      <c r="W110" s="230">
        <f t="shared" si="4"/>
        <v>0</v>
      </c>
      <c r="X110" s="6">
        <f t="shared" si="5"/>
        <v>14</v>
      </c>
      <c r="Y110"/>
      <c r="Z110"/>
      <c r="AA110"/>
      <c r="AB110" s="39"/>
    </row>
    <row r="111" spans="1:28" ht="45.5" customHeight="1">
      <c r="A111" s="230"/>
      <c r="B111" s="89" t="s">
        <v>157</v>
      </c>
      <c r="C111" s="89"/>
      <c r="D111" s="89"/>
      <c r="E111" s="89"/>
      <c r="F111" s="89" t="s">
        <v>4649</v>
      </c>
      <c r="G111" s="89" t="s">
        <v>3910</v>
      </c>
      <c r="H111" s="89" t="s">
        <v>5033</v>
      </c>
      <c r="I111" s="218"/>
      <c r="J111" s="253"/>
      <c r="K111" s="198"/>
      <c r="L111" s="253"/>
      <c r="M111" s="87" t="s">
        <v>1850</v>
      </c>
      <c r="N111" s="88" t="s">
        <v>2338</v>
      </c>
      <c r="O111" s="89" t="s">
        <v>1314</v>
      </c>
      <c r="P111" s="89" t="s">
        <v>2339</v>
      </c>
      <c r="Q111" s="69" t="s">
        <v>2264</v>
      </c>
      <c r="R111" s="218"/>
      <c r="S111" s="218"/>
      <c r="T111" s="240"/>
      <c r="V111" s="6">
        <f t="shared" si="3"/>
        <v>32</v>
      </c>
      <c r="W111" s="230">
        <f t="shared" si="4"/>
        <v>0</v>
      </c>
      <c r="X111" s="6">
        <f t="shared" si="5"/>
        <v>14</v>
      </c>
      <c r="Y111"/>
      <c r="Z111"/>
      <c r="AA111"/>
      <c r="AB111" s="39"/>
    </row>
    <row r="112" spans="1:28" ht="45.5" customHeight="1">
      <c r="A112" s="230"/>
      <c r="B112" s="89" t="s">
        <v>157</v>
      </c>
      <c r="C112" s="89"/>
      <c r="D112" s="89"/>
      <c r="E112" s="89"/>
      <c r="F112" s="89" t="s">
        <v>4649</v>
      </c>
      <c r="G112" s="89" t="s">
        <v>3910</v>
      </c>
      <c r="H112" s="89" t="s">
        <v>5033</v>
      </c>
      <c r="I112" s="218"/>
      <c r="J112" s="253"/>
      <c r="K112" s="198"/>
      <c r="L112" s="253"/>
      <c r="M112" s="89" t="s">
        <v>1861</v>
      </c>
      <c r="N112" s="88" t="s">
        <v>2340</v>
      </c>
      <c r="O112" s="89" t="s">
        <v>1314</v>
      </c>
      <c r="P112" s="89" t="s">
        <v>2269</v>
      </c>
      <c r="Q112" s="69" t="s">
        <v>2264</v>
      </c>
      <c r="R112" s="218"/>
      <c r="S112" s="218"/>
      <c r="T112" s="240"/>
      <c r="V112" s="6">
        <f t="shared" si="3"/>
        <v>32</v>
      </c>
      <c r="W112" s="230">
        <f t="shared" si="4"/>
        <v>0</v>
      </c>
      <c r="X112" s="6">
        <f t="shared" si="5"/>
        <v>14</v>
      </c>
      <c r="Y112"/>
      <c r="Z112"/>
      <c r="AA112"/>
      <c r="AB112" s="39"/>
    </row>
    <row r="113" spans="1:28" ht="45.5" customHeight="1">
      <c r="A113" s="230"/>
      <c r="B113" s="89" t="s">
        <v>157</v>
      </c>
      <c r="C113" s="89"/>
      <c r="D113" s="89"/>
      <c r="E113" s="89"/>
      <c r="F113" s="89" t="s">
        <v>4649</v>
      </c>
      <c r="G113" s="89" t="s">
        <v>3910</v>
      </c>
      <c r="H113" s="89" t="s">
        <v>5033</v>
      </c>
      <c r="I113" s="218"/>
      <c r="J113" s="253"/>
      <c r="K113" s="198"/>
      <c r="L113" s="253"/>
      <c r="M113" s="89" t="s">
        <v>1861</v>
      </c>
      <c r="N113" s="88" t="s">
        <v>2341</v>
      </c>
      <c r="O113" s="89" t="s">
        <v>1314</v>
      </c>
      <c r="P113" s="89" t="s">
        <v>2269</v>
      </c>
      <c r="Q113" s="69" t="s">
        <v>2264</v>
      </c>
      <c r="R113" s="218"/>
      <c r="S113" s="218"/>
      <c r="T113" s="240"/>
      <c r="V113" s="6">
        <f t="shared" si="3"/>
        <v>32</v>
      </c>
      <c r="W113" s="230">
        <f t="shared" si="4"/>
        <v>0</v>
      </c>
      <c r="X113" s="6">
        <f t="shared" si="5"/>
        <v>14</v>
      </c>
      <c r="Y113"/>
      <c r="Z113"/>
      <c r="AA113"/>
      <c r="AB113" s="39"/>
    </row>
    <row r="114" spans="1:28" ht="60.25" customHeight="1">
      <c r="A114" s="230"/>
      <c r="B114" s="89" t="s">
        <v>157</v>
      </c>
      <c r="C114" s="89"/>
      <c r="D114" s="89"/>
      <c r="E114" s="89"/>
      <c r="F114" s="89" t="s">
        <v>4649</v>
      </c>
      <c r="G114" s="89" t="s">
        <v>3910</v>
      </c>
      <c r="H114" s="89" t="s">
        <v>5033</v>
      </c>
      <c r="I114" s="218"/>
      <c r="J114" s="253"/>
      <c r="K114" s="198"/>
      <c r="L114" s="253"/>
      <c r="M114" s="89" t="s">
        <v>1861</v>
      </c>
      <c r="N114" s="88" t="s">
        <v>2342</v>
      </c>
      <c r="O114" s="89" t="s">
        <v>1314</v>
      </c>
      <c r="P114" s="89" t="s">
        <v>2269</v>
      </c>
      <c r="Q114" s="69" t="s">
        <v>2264</v>
      </c>
      <c r="R114" s="218"/>
      <c r="S114" s="218"/>
      <c r="T114" s="240"/>
      <c r="V114" s="6">
        <f t="shared" si="3"/>
        <v>32</v>
      </c>
      <c r="W114" s="230">
        <f t="shared" si="4"/>
        <v>0</v>
      </c>
      <c r="X114" s="6">
        <f t="shared" si="5"/>
        <v>14</v>
      </c>
      <c r="Y114"/>
      <c r="Z114"/>
      <c r="AA114"/>
      <c r="AB114" s="39"/>
    </row>
    <row r="115" spans="1:28" ht="45.5" customHeight="1">
      <c r="A115" s="230"/>
      <c r="B115" s="89" t="s">
        <v>157</v>
      </c>
      <c r="C115" s="89"/>
      <c r="D115" s="89"/>
      <c r="E115" s="89"/>
      <c r="F115" s="89" t="s">
        <v>4649</v>
      </c>
      <c r="G115" s="89" t="s">
        <v>3910</v>
      </c>
      <c r="H115" s="89" t="s">
        <v>5033</v>
      </c>
      <c r="I115" s="218"/>
      <c r="J115" s="253"/>
      <c r="K115" s="198" t="s">
        <v>406</v>
      </c>
      <c r="L115" s="253" t="s">
        <v>2343</v>
      </c>
      <c r="M115" s="89" t="s">
        <v>1861</v>
      </c>
      <c r="N115" s="88" t="s">
        <v>2344</v>
      </c>
      <c r="O115" s="89" t="s">
        <v>1314</v>
      </c>
      <c r="P115" s="89" t="s">
        <v>2269</v>
      </c>
      <c r="Q115" s="69" t="s">
        <v>2264</v>
      </c>
      <c r="R115" s="218"/>
      <c r="S115" s="218"/>
      <c r="T115" s="240"/>
      <c r="V115" s="6">
        <f t="shared" si="3"/>
        <v>32</v>
      </c>
      <c r="W115" s="230">
        <f t="shared" si="4"/>
        <v>0</v>
      </c>
      <c r="X115" s="6">
        <f t="shared" si="5"/>
        <v>14</v>
      </c>
      <c r="Y115"/>
      <c r="Z115"/>
      <c r="AA115"/>
      <c r="AB115" s="39"/>
    </row>
    <row r="116" spans="1:28" ht="45.5" customHeight="1">
      <c r="A116" s="230"/>
      <c r="B116" s="89" t="s">
        <v>157</v>
      </c>
      <c r="C116" s="89"/>
      <c r="D116" s="89"/>
      <c r="E116" s="89"/>
      <c r="F116" s="89" t="s">
        <v>4649</v>
      </c>
      <c r="G116" s="89" t="s">
        <v>3910</v>
      </c>
      <c r="H116" s="89" t="s">
        <v>5033</v>
      </c>
      <c r="I116" s="218"/>
      <c r="J116" s="253"/>
      <c r="K116" s="198"/>
      <c r="L116" s="253"/>
      <c r="M116" s="89" t="s">
        <v>1861</v>
      </c>
      <c r="N116" s="88" t="s">
        <v>2345</v>
      </c>
      <c r="O116" s="89" t="s">
        <v>1314</v>
      </c>
      <c r="P116" s="89" t="s">
        <v>2269</v>
      </c>
      <c r="Q116" s="69" t="s">
        <v>2264</v>
      </c>
      <c r="R116" s="218"/>
      <c r="S116" s="218"/>
      <c r="T116" s="240"/>
      <c r="V116" s="6">
        <f t="shared" si="3"/>
        <v>32</v>
      </c>
      <c r="W116" s="230">
        <f t="shared" si="4"/>
        <v>0</v>
      </c>
      <c r="X116" s="6">
        <f t="shared" si="5"/>
        <v>14</v>
      </c>
      <c r="Y116"/>
      <c r="Z116"/>
      <c r="AA116"/>
      <c r="AB116" s="39"/>
    </row>
    <row r="117" spans="1:28" ht="45.5" customHeight="1">
      <c r="A117" s="230"/>
      <c r="B117" s="89" t="s">
        <v>157</v>
      </c>
      <c r="C117" s="89"/>
      <c r="D117" s="89"/>
      <c r="E117" s="89"/>
      <c r="F117" s="89" t="s">
        <v>4649</v>
      </c>
      <c r="G117" s="89" t="s">
        <v>3910</v>
      </c>
      <c r="H117" s="89" t="s">
        <v>5033</v>
      </c>
      <c r="I117" s="218"/>
      <c r="J117" s="253" t="s">
        <v>2346</v>
      </c>
      <c r="K117" s="198" t="s">
        <v>406</v>
      </c>
      <c r="L117" s="253" t="s">
        <v>2347</v>
      </c>
      <c r="M117" s="89" t="s">
        <v>1861</v>
      </c>
      <c r="N117" s="88" t="s">
        <v>2348</v>
      </c>
      <c r="O117" s="89" t="s">
        <v>5185</v>
      </c>
      <c r="P117" s="89" t="s">
        <v>2269</v>
      </c>
      <c r="Q117" s="69" t="s">
        <v>2264</v>
      </c>
      <c r="R117" s="218"/>
      <c r="S117" s="218"/>
      <c r="T117" s="240"/>
      <c r="V117" s="6">
        <f t="shared" si="3"/>
        <v>32</v>
      </c>
      <c r="W117" s="230">
        <f t="shared" si="4"/>
        <v>0</v>
      </c>
      <c r="X117" s="6">
        <f t="shared" si="5"/>
        <v>14</v>
      </c>
      <c r="Y117"/>
      <c r="Z117"/>
      <c r="AA117"/>
      <c r="AB117" s="39"/>
    </row>
    <row r="118" spans="1:28" ht="45.5" customHeight="1">
      <c r="A118" s="230"/>
      <c r="B118" s="89" t="s">
        <v>157</v>
      </c>
      <c r="C118" s="89"/>
      <c r="D118" s="89"/>
      <c r="E118" s="89"/>
      <c r="F118" s="89" t="s">
        <v>4649</v>
      </c>
      <c r="G118" s="89" t="s">
        <v>3910</v>
      </c>
      <c r="H118" s="89" t="s">
        <v>5033</v>
      </c>
      <c r="I118" s="218"/>
      <c r="J118" s="253"/>
      <c r="K118" s="198"/>
      <c r="L118" s="253"/>
      <c r="M118" s="89" t="s">
        <v>1861</v>
      </c>
      <c r="N118" s="88" t="s">
        <v>5006</v>
      </c>
      <c r="O118" s="89" t="s">
        <v>1927</v>
      </c>
      <c r="P118" s="89" t="s">
        <v>2349</v>
      </c>
      <c r="Q118" s="69" t="s">
        <v>2264</v>
      </c>
      <c r="R118" s="218"/>
      <c r="S118" s="218"/>
      <c r="T118" s="240"/>
      <c r="V118" s="6">
        <f t="shared" si="3"/>
        <v>32</v>
      </c>
      <c r="W118" s="230">
        <f t="shared" si="4"/>
        <v>0</v>
      </c>
      <c r="X118" s="6">
        <f t="shared" si="5"/>
        <v>14</v>
      </c>
      <c r="Y118"/>
      <c r="Z118"/>
      <c r="AA118"/>
      <c r="AB118" s="39"/>
    </row>
    <row r="119" spans="1:28" ht="45.5" customHeight="1">
      <c r="A119" s="230"/>
      <c r="B119" s="89" t="s">
        <v>157</v>
      </c>
      <c r="C119" s="89"/>
      <c r="D119" s="89"/>
      <c r="E119" s="89"/>
      <c r="F119" s="89" t="s">
        <v>4649</v>
      </c>
      <c r="G119" s="89" t="s">
        <v>3910</v>
      </c>
      <c r="H119" s="89" t="s">
        <v>5033</v>
      </c>
      <c r="I119" s="218"/>
      <c r="J119" s="253"/>
      <c r="K119" s="198"/>
      <c r="L119" s="253"/>
      <c r="M119" s="89" t="s">
        <v>1861</v>
      </c>
      <c r="N119" s="88" t="s">
        <v>2350</v>
      </c>
      <c r="O119" s="89" t="s">
        <v>6516</v>
      </c>
      <c r="P119" s="89" t="s">
        <v>1181</v>
      </c>
      <c r="Q119" s="69" t="s">
        <v>2264</v>
      </c>
      <c r="R119" s="218"/>
      <c r="S119" s="218"/>
      <c r="T119" s="240"/>
      <c r="V119" s="6">
        <f t="shared" si="3"/>
        <v>32</v>
      </c>
      <c r="W119" s="230">
        <f t="shared" si="4"/>
        <v>0</v>
      </c>
      <c r="X119" s="6">
        <f t="shared" si="5"/>
        <v>14</v>
      </c>
      <c r="Y119"/>
      <c r="Z119"/>
      <c r="AA119"/>
      <c r="AB119" s="39"/>
    </row>
    <row r="120" spans="1:28" ht="30" customHeight="1">
      <c r="A120" s="230"/>
      <c r="B120" s="89" t="s">
        <v>157</v>
      </c>
      <c r="C120" s="89"/>
      <c r="D120" s="89"/>
      <c r="E120" s="89"/>
      <c r="F120" s="89" t="s">
        <v>4649</v>
      </c>
      <c r="G120" s="89" t="s">
        <v>3910</v>
      </c>
      <c r="H120" s="89" t="s">
        <v>5033</v>
      </c>
      <c r="I120" s="218"/>
      <c r="J120" s="253"/>
      <c r="K120" s="198"/>
      <c r="L120" s="253"/>
      <c r="M120" s="89" t="s">
        <v>1861</v>
      </c>
      <c r="N120" s="88" t="s">
        <v>2351</v>
      </c>
      <c r="O120" s="89" t="s">
        <v>2352</v>
      </c>
      <c r="P120" s="89" t="s">
        <v>2282</v>
      </c>
      <c r="Q120" s="69" t="s">
        <v>2264</v>
      </c>
      <c r="R120" s="218"/>
      <c r="S120" s="218"/>
      <c r="T120" s="240"/>
      <c r="V120" s="6">
        <f t="shared" si="3"/>
        <v>32</v>
      </c>
      <c r="W120" s="230">
        <f t="shared" si="4"/>
        <v>0</v>
      </c>
      <c r="X120" s="6">
        <f t="shared" si="5"/>
        <v>14</v>
      </c>
      <c r="Y120"/>
      <c r="Z120"/>
      <c r="AA120"/>
      <c r="AB120" s="39"/>
    </row>
    <row r="121" spans="1:28" ht="62.5" customHeight="1">
      <c r="A121" s="230"/>
      <c r="B121" s="89" t="s">
        <v>157</v>
      </c>
      <c r="C121" s="89"/>
      <c r="D121" s="89"/>
      <c r="E121" s="89"/>
      <c r="F121" s="89" t="s">
        <v>4649</v>
      </c>
      <c r="G121" s="89" t="s">
        <v>3910</v>
      </c>
      <c r="H121" s="89" t="s">
        <v>5033</v>
      </c>
      <c r="I121" s="218"/>
      <c r="J121" s="253" t="s">
        <v>2353</v>
      </c>
      <c r="K121" s="198" t="s">
        <v>406</v>
      </c>
      <c r="L121" s="253" t="s">
        <v>2354</v>
      </c>
      <c r="M121" s="89" t="s">
        <v>424</v>
      </c>
      <c r="N121" s="88" t="s">
        <v>2355</v>
      </c>
      <c r="O121" s="89" t="s">
        <v>2356</v>
      </c>
      <c r="P121" s="89" t="s">
        <v>2339</v>
      </c>
      <c r="Q121" s="69" t="s">
        <v>2264</v>
      </c>
      <c r="R121" s="218"/>
      <c r="S121" s="218"/>
      <c r="T121" s="240"/>
      <c r="V121" s="6">
        <f t="shared" si="3"/>
        <v>32</v>
      </c>
      <c r="W121" s="230">
        <f t="shared" si="4"/>
        <v>0</v>
      </c>
      <c r="X121" s="6">
        <f t="shared" si="5"/>
        <v>14</v>
      </c>
      <c r="Y121"/>
      <c r="Z121"/>
      <c r="AA121"/>
      <c r="AB121" s="39"/>
    </row>
    <row r="122" spans="1:28" ht="45.5" customHeight="1">
      <c r="A122" s="230"/>
      <c r="B122" s="89" t="s">
        <v>157</v>
      </c>
      <c r="C122" s="89"/>
      <c r="D122" s="89"/>
      <c r="E122" s="89"/>
      <c r="F122" s="89" t="s">
        <v>4649</v>
      </c>
      <c r="G122" s="89" t="s">
        <v>3910</v>
      </c>
      <c r="H122" s="89" t="s">
        <v>5033</v>
      </c>
      <c r="I122" s="218"/>
      <c r="J122" s="253"/>
      <c r="K122" s="198"/>
      <c r="L122" s="253"/>
      <c r="M122" s="89" t="s">
        <v>424</v>
      </c>
      <c r="N122" s="88" t="s">
        <v>2357</v>
      </c>
      <c r="O122" s="89" t="s">
        <v>2356</v>
      </c>
      <c r="P122" s="89" t="s">
        <v>2339</v>
      </c>
      <c r="Q122" s="69" t="s">
        <v>2264</v>
      </c>
      <c r="R122" s="218"/>
      <c r="S122" s="218"/>
      <c r="T122" s="240"/>
      <c r="V122" s="6">
        <f t="shared" si="3"/>
        <v>32</v>
      </c>
      <c r="W122" s="230">
        <f t="shared" si="4"/>
        <v>0</v>
      </c>
      <c r="X122" s="6">
        <f t="shared" si="5"/>
        <v>14</v>
      </c>
      <c r="Y122"/>
      <c r="Z122"/>
      <c r="AA122"/>
      <c r="AB122" s="39"/>
    </row>
    <row r="123" spans="1:28" ht="45.5" customHeight="1">
      <c r="A123" s="230"/>
      <c r="B123" s="89" t="s">
        <v>157</v>
      </c>
      <c r="C123" s="89"/>
      <c r="D123" s="89"/>
      <c r="E123" s="89"/>
      <c r="F123" s="89" t="s">
        <v>4649</v>
      </c>
      <c r="G123" s="89" t="s">
        <v>3910</v>
      </c>
      <c r="H123" s="89" t="s">
        <v>5033</v>
      </c>
      <c r="I123" s="218"/>
      <c r="J123" s="253" t="s">
        <v>2358</v>
      </c>
      <c r="K123" s="198" t="s">
        <v>201</v>
      </c>
      <c r="L123" s="253" t="s">
        <v>2359</v>
      </c>
      <c r="M123" s="87" t="s">
        <v>1850</v>
      </c>
      <c r="N123" s="88" t="s">
        <v>2360</v>
      </c>
      <c r="O123" s="89" t="s">
        <v>2361</v>
      </c>
      <c r="P123" s="89" t="s">
        <v>2339</v>
      </c>
      <c r="Q123" s="69" t="s">
        <v>2264</v>
      </c>
      <c r="R123" s="218"/>
      <c r="S123" s="218"/>
      <c r="T123" s="240"/>
      <c r="V123" s="6">
        <f t="shared" si="3"/>
        <v>32</v>
      </c>
      <c r="W123" s="230">
        <f t="shared" si="4"/>
        <v>0</v>
      </c>
      <c r="X123" s="6">
        <f t="shared" si="5"/>
        <v>14</v>
      </c>
      <c r="Y123"/>
      <c r="Z123"/>
      <c r="AA123"/>
      <c r="AB123" s="39"/>
    </row>
    <row r="124" spans="1:28" ht="45.5" customHeight="1">
      <c r="A124" s="230"/>
      <c r="B124" s="89" t="s">
        <v>157</v>
      </c>
      <c r="C124" s="89"/>
      <c r="D124" s="89"/>
      <c r="E124" s="89"/>
      <c r="F124" s="89" t="s">
        <v>4649</v>
      </c>
      <c r="G124" s="89" t="s">
        <v>3910</v>
      </c>
      <c r="H124" s="89" t="s">
        <v>5033</v>
      </c>
      <c r="I124" s="218"/>
      <c r="J124" s="253"/>
      <c r="K124" s="198"/>
      <c r="L124" s="253"/>
      <c r="M124" s="87" t="s">
        <v>1850</v>
      </c>
      <c r="N124" s="88" t="s">
        <v>2362</v>
      </c>
      <c r="O124" s="89" t="s">
        <v>2361</v>
      </c>
      <c r="P124" s="89" t="s">
        <v>2339</v>
      </c>
      <c r="Q124" s="69" t="s">
        <v>2264</v>
      </c>
      <c r="R124" s="218"/>
      <c r="S124" s="218"/>
      <c r="T124" s="240"/>
      <c r="V124" s="6">
        <f t="shared" si="3"/>
        <v>32</v>
      </c>
      <c r="W124" s="230">
        <f t="shared" si="4"/>
        <v>0</v>
      </c>
      <c r="X124" s="6">
        <f t="shared" si="5"/>
        <v>14</v>
      </c>
      <c r="Y124"/>
      <c r="Z124"/>
      <c r="AA124"/>
      <c r="AB124" s="39"/>
    </row>
    <row r="125" spans="1:28" ht="45.5" customHeight="1">
      <c r="A125" s="230"/>
      <c r="B125" s="89" t="s">
        <v>157</v>
      </c>
      <c r="C125" s="89"/>
      <c r="D125" s="89"/>
      <c r="E125" s="89"/>
      <c r="F125" s="89" t="s">
        <v>4649</v>
      </c>
      <c r="G125" s="89" t="s">
        <v>3910</v>
      </c>
      <c r="H125" s="89" t="s">
        <v>5033</v>
      </c>
      <c r="I125" s="218"/>
      <c r="J125" s="253"/>
      <c r="K125" s="198"/>
      <c r="L125" s="253"/>
      <c r="M125" s="87" t="s">
        <v>1850</v>
      </c>
      <c r="N125" s="88" t="s">
        <v>2363</v>
      </c>
      <c r="O125" s="89" t="s">
        <v>2361</v>
      </c>
      <c r="P125" s="89" t="s">
        <v>2339</v>
      </c>
      <c r="Q125" s="69" t="s">
        <v>2264</v>
      </c>
      <c r="R125" s="218"/>
      <c r="S125" s="218"/>
      <c r="T125" s="240"/>
      <c r="V125" s="6">
        <f t="shared" si="3"/>
        <v>32</v>
      </c>
      <c r="W125" s="230">
        <f t="shared" si="4"/>
        <v>0</v>
      </c>
      <c r="X125" s="6">
        <f t="shared" si="5"/>
        <v>14</v>
      </c>
      <c r="Y125"/>
      <c r="Z125"/>
      <c r="AA125"/>
      <c r="AB125" s="39"/>
    </row>
    <row r="126" spans="1:28" ht="60.25" customHeight="1">
      <c r="A126" s="230"/>
      <c r="B126" s="89" t="s">
        <v>157</v>
      </c>
      <c r="C126" s="89"/>
      <c r="D126" s="89"/>
      <c r="E126" s="89"/>
      <c r="F126" s="89" t="s">
        <v>4649</v>
      </c>
      <c r="G126" s="89" t="s">
        <v>3910</v>
      </c>
      <c r="H126" s="89" t="s">
        <v>5033</v>
      </c>
      <c r="I126" s="218"/>
      <c r="J126" s="253"/>
      <c r="K126" s="198"/>
      <c r="L126" s="253"/>
      <c r="M126" s="87" t="s">
        <v>1850</v>
      </c>
      <c r="N126" s="88" t="s">
        <v>2364</v>
      </c>
      <c r="O126" s="89" t="s">
        <v>2361</v>
      </c>
      <c r="P126" s="89" t="s">
        <v>2339</v>
      </c>
      <c r="Q126" s="69" t="s">
        <v>2264</v>
      </c>
      <c r="R126" s="218"/>
      <c r="S126" s="218"/>
      <c r="T126" s="240"/>
      <c r="V126" s="6">
        <f t="shared" si="3"/>
        <v>32</v>
      </c>
      <c r="W126" s="230">
        <f t="shared" si="4"/>
        <v>0</v>
      </c>
      <c r="X126" s="6">
        <f t="shared" si="5"/>
        <v>14</v>
      </c>
      <c r="Y126"/>
      <c r="Z126"/>
      <c r="AA126"/>
      <c r="AB126" s="39"/>
    </row>
    <row r="127" spans="1:28" ht="210" customHeight="1">
      <c r="A127" s="230"/>
      <c r="B127" s="89" t="s">
        <v>157</v>
      </c>
      <c r="C127" s="89"/>
      <c r="D127" s="89"/>
      <c r="E127" s="89"/>
      <c r="F127" s="89" t="s">
        <v>4649</v>
      </c>
      <c r="G127" s="89" t="s">
        <v>3910</v>
      </c>
      <c r="H127" s="89" t="s">
        <v>5033</v>
      </c>
      <c r="I127" s="218"/>
      <c r="J127" s="73" t="s">
        <v>2365</v>
      </c>
      <c r="K127" s="89" t="s">
        <v>406</v>
      </c>
      <c r="L127" s="73" t="s">
        <v>2366</v>
      </c>
      <c r="M127" s="89" t="s">
        <v>79</v>
      </c>
      <c r="N127" s="88" t="s">
        <v>2367</v>
      </c>
      <c r="O127" s="128" t="s">
        <v>2368</v>
      </c>
      <c r="P127" s="89" t="s">
        <v>2369</v>
      </c>
      <c r="Q127" s="69" t="s">
        <v>2264</v>
      </c>
      <c r="R127" s="218"/>
      <c r="S127" s="218"/>
      <c r="T127" s="240"/>
      <c r="V127" s="6">
        <f t="shared" si="3"/>
        <v>32</v>
      </c>
      <c r="W127" s="230">
        <f t="shared" si="4"/>
        <v>0</v>
      </c>
      <c r="X127" s="6">
        <f t="shared" si="5"/>
        <v>14</v>
      </c>
      <c r="Y127"/>
      <c r="Z127"/>
      <c r="AA127"/>
      <c r="AB127" s="39"/>
    </row>
    <row r="128" spans="1:28" ht="60.25" customHeight="1">
      <c r="A128" s="230"/>
      <c r="B128" s="89" t="s">
        <v>157</v>
      </c>
      <c r="C128" s="89"/>
      <c r="D128" s="89"/>
      <c r="E128" s="89"/>
      <c r="F128" s="89" t="s">
        <v>4649</v>
      </c>
      <c r="G128" s="89" t="s">
        <v>3910</v>
      </c>
      <c r="H128" s="89" t="s">
        <v>5033</v>
      </c>
      <c r="I128" s="218"/>
      <c r="J128" s="73" t="s">
        <v>2370</v>
      </c>
      <c r="K128" s="89" t="s">
        <v>406</v>
      </c>
      <c r="L128" s="73" t="s">
        <v>2371</v>
      </c>
      <c r="M128" s="89" t="s">
        <v>79</v>
      </c>
      <c r="N128" s="88" t="s">
        <v>2372</v>
      </c>
      <c r="O128" s="89" t="s">
        <v>2040</v>
      </c>
      <c r="P128" s="89" t="s">
        <v>2242</v>
      </c>
      <c r="Q128" s="69" t="s">
        <v>2264</v>
      </c>
      <c r="R128" s="218"/>
      <c r="S128" s="218"/>
      <c r="T128" s="240"/>
      <c r="V128" s="6">
        <f t="shared" si="3"/>
        <v>32</v>
      </c>
      <c r="W128" s="230">
        <f t="shared" si="4"/>
        <v>0</v>
      </c>
      <c r="X128" s="6">
        <f t="shared" si="5"/>
        <v>14</v>
      </c>
      <c r="Y128"/>
      <c r="Z128"/>
      <c r="AA128"/>
      <c r="AB128" s="39"/>
    </row>
    <row r="129" spans="1:28" ht="69" customHeight="1">
      <c r="A129" s="230"/>
      <c r="B129" s="87" t="s">
        <v>6504</v>
      </c>
      <c r="C129" s="87"/>
      <c r="D129" s="87"/>
      <c r="E129" s="87"/>
      <c r="F129" s="89" t="s">
        <v>4649</v>
      </c>
      <c r="G129" s="89" t="s">
        <v>3910</v>
      </c>
      <c r="H129" s="89" t="s">
        <v>5026</v>
      </c>
      <c r="I129" s="218"/>
      <c r="J129" s="346" t="s">
        <v>3615</v>
      </c>
      <c r="K129" s="198" t="s">
        <v>406</v>
      </c>
      <c r="L129" s="253" t="s">
        <v>3617</v>
      </c>
      <c r="M129" s="89" t="s">
        <v>1861</v>
      </c>
      <c r="N129" s="91" t="s">
        <v>3619</v>
      </c>
      <c r="O129" s="89" t="s">
        <v>83</v>
      </c>
      <c r="P129" s="128" t="s">
        <v>98</v>
      </c>
      <c r="Q129" s="64" t="s">
        <v>132</v>
      </c>
      <c r="R129" s="218"/>
      <c r="S129" s="218"/>
      <c r="T129" s="240"/>
      <c r="V129" s="6">
        <f t="shared" si="3"/>
        <v>32</v>
      </c>
      <c r="W129" s="230">
        <f t="shared" si="4"/>
        <v>0</v>
      </c>
      <c r="X129" s="6">
        <f t="shared" si="5"/>
        <v>14</v>
      </c>
      <c r="Y129"/>
      <c r="Z129"/>
      <c r="AA129"/>
      <c r="AB129" s="39"/>
    </row>
    <row r="130" spans="1:28" ht="60.25" customHeight="1">
      <c r="A130" s="230"/>
      <c r="B130" s="87" t="s">
        <v>6504</v>
      </c>
      <c r="C130" s="87"/>
      <c r="D130" s="87"/>
      <c r="E130" s="87"/>
      <c r="F130" s="89" t="s">
        <v>4649</v>
      </c>
      <c r="G130" s="89" t="s">
        <v>3910</v>
      </c>
      <c r="H130" s="89" t="s">
        <v>5026</v>
      </c>
      <c r="I130" s="218"/>
      <c r="J130" s="346"/>
      <c r="K130" s="198"/>
      <c r="L130" s="253"/>
      <c r="M130" s="89" t="s">
        <v>1861</v>
      </c>
      <c r="N130" s="88" t="s">
        <v>3620</v>
      </c>
      <c r="O130" s="89" t="s">
        <v>175</v>
      </c>
      <c r="P130" s="89" t="s">
        <v>995</v>
      </c>
      <c r="Q130" s="64" t="s">
        <v>132</v>
      </c>
      <c r="R130" s="218"/>
      <c r="S130" s="218"/>
      <c r="T130" s="240"/>
      <c r="V130" s="6">
        <f t="shared" si="3"/>
        <v>32</v>
      </c>
      <c r="W130" s="230">
        <f t="shared" si="4"/>
        <v>0</v>
      </c>
      <c r="X130" s="6">
        <f t="shared" si="5"/>
        <v>14</v>
      </c>
      <c r="Y130"/>
      <c r="Z130"/>
      <c r="AA130"/>
      <c r="AB130" s="39"/>
    </row>
    <row r="131" spans="1:28" ht="45.5" customHeight="1">
      <c r="A131" s="230"/>
      <c r="B131" s="87" t="s">
        <v>6504</v>
      </c>
      <c r="C131" s="87"/>
      <c r="D131" s="87"/>
      <c r="E131" s="87"/>
      <c r="F131" s="89" t="s">
        <v>4649</v>
      </c>
      <c r="G131" s="89" t="s">
        <v>3910</v>
      </c>
      <c r="H131" s="89" t="s">
        <v>5026</v>
      </c>
      <c r="I131" s="218"/>
      <c r="J131" s="262" t="s">
        <v>3616</v>
      </c>
      <c r="K131" s="217" t="s">
        <v>406</v>
      </c>
      <c r="L131" s="220" t="s">
        <v>3618</v>
      </c>
      <c r="M131" s="89" t="s">
        <v>40</v>
      </c>
      <c r="N131" s="91" t="s">
        <v>3621</v>
      </c>
      <c r="O131" s="89" t="s">
        <v>166</v>
      </c>
      <c r="P131" s="89" t="s">
        <v>749</v>
      </c>
      <c r="Q131" s="64" t="s">
        <v>132</v>
      </c>
      <c r="R131" s="218"/>
      <c r="S131" s="218"/>
      <c r="T131" s="240"/>
      <c r="V131" s="6">
        <f t="shared" si="3"/>
        <v>32</v>
      </c>
      <c r="W131" s="230">
        <f t="shared" si="4"/>
        <v>0</v>
      </c>
      <c r="X131" s="6">
        <f t="shared" si="5"/>
        <v>14</v>
      </c>
      <c r="Y131"/>
      <c r="Z131"/>
      <c r="AA131"/>
      <c r="AB131" s="39"/>
    </row>
    <row r="132" spans="1:28" ht="105" customHeight="1">
      <c r="A132" s="230"/>
      <c r="B132" s="87" t="s">
        <v>6504</v>
      </c>
      <c r="C132" s="87"/>
      <c r="D132" s="87"/>
      <c r="E132" s="87"/>
      <c r="F132" s="89" t="s">
        <v>4649</v>
      </c>
      <c r="G132" s="89" t="s">
        <v>3910</v>
      </c>
      <c r="H132" s="89" t="s">
        <v>5026</v>
      </c>
      <c r="I132" s="218"/>
      <c r="J132" s="263"/>
      <c r="K132" s="218"/>
      <c r="L132" s="221"/>
      <c r="M132" s="89" t="s">
        <v>1861</v>
      </c>
      <c r="N132" s="88" t="s">
        <v>4617</v>
      </c>
      <c r="O132" s="128" t="s">
        <v>996</v>
      </c>
      <c r="P132" s="89" t="s">
        <v>3411</v>
      </c>
      <c r="Q132" s="64" t="s">
        <v>132</v>
      </c>
      <c r="R132" s="218"/>
      <c r="S132" s="218"/>
      <c r="T132" s="240"/>
      <c r="V132" s="6">
        <f t="shared" si="3"/>
        <v>32</v>
      </c>
      <c r="W132" s="230">
        <f t="shared" si="4"/>
        <v>0</v>
      </c>
      <c r="X132" s="6">
        <f t="shared" si="5"/>
        <v>14</v>
      </c>
      <c r="Y132"/>
      <c r="Z132"/>
      <c r="AA132"/>
      <c r="AB132" s="39"/>
    </row>
    <row r="133" spans="1:28" ht="45.5" customHeight="1">
      <c r="A133" s="230"/>
      <c r="B133" s="87" t="s">
        <v>6504</v>
      </c>
      <c r="C133" s="87"/>
      <c r="D133" s="87"/>
      <c r="E133" s="87"/>
      <c r="F133" s="89" t="s">
        <v>4649</v>
      </c>
      <c r="G133" s="89" t="s">
        <v>3910</v>
      </c>
      <c r="H133" s="89" t="s">
        <v>5026</v>
      </c>
      <c r="I133" s="218"/>
      <c r="J133" s="263"/>
      <c r="K133" s="218"/>
      <c r="L133" s="221"/>
      <c r="M133" s="89" t="s">
        <v>1861</v>
      </c>
      <c r="N133" s="91" t="s">
        <v>3622</v>
      </c>
      <c r="O133" s="128" t="s">
        <v>6535</v>
      </c>
      <c r="P133" s="89" t="s">
        <v>997</v>
      </c>
      <c r="Q133" s="64" t="s">
        <v>132</v>
      </c>
      <c r="R133" s="218"/>
      <c r="S133" s="218"/>
      <c r="T133" s="240"/>
      <c r="V133" s="6">
        <f t="shared" si="3"/>
        <v>32</v>
      </c>
      <c r="W133" s="230">
        <f t="shared" si="4"/>
        <v>0</v>
      </c>
      <c r="X133" s="6">
        <f t="shared" si="5"/>
        <v>14</v>
      </c>
      <c r="Y133"/>
      <c r="Z133"/>
      <c r="AA133"/>
      <c r="AB133" s="39"/>
    </row>
    <row r="134" spans="1:28" s="2" customFormat="1" ht="127.5" customHeight="1">
      <c r="A134" s="230"/>
      <c r="B134" s="87" t="s">
        <v>6504</v>
      </c>
      <c r="C134" s="87"/>
      <c r="D134" s="87"/>
      <c r="E134" s="87"/>
      <c r="F134" s="89" t="s">
        <v>4649</v>
      </c>
      <c r="G134" s="89" t="s">
        <v>3910</v>
      </c>
      <c r="H134" s="89" t="s">
        <v>5026</v>
      </c>
      <c r="I134" s="218"/>
      <c r="J134" s="263"/>
      <c r="K134" s="218"/>
      <c r="L134" s="221"/>
      <c r="M134" s="89" t="s">
        <v>1861</v>
      </c>
      <c r="N134" s="88" t="s">
        <v>3623</v>
      </c>
      <c r="O134" s="89" t="s">
        <v>83</v>
      </c>
      <c r="P134" s="89" t="s">
        <v>98</v>
      </c>
      <c r="Q134" s="64" t="s">
        <v>83</v>
      </c>
      <c r="R134" s="218"/>
      <c r="S134" s="218"/>
      <c r="T134" s="240"/>
      <c r="V134" s="6">
        <f t="shared" si="3"/>
        <v>32</v>
      </c>
      <c r="W134" s="230">
        <f t="shared" si="4"/>
        <v>0</v>
      </c>
      <c r="X134" s="6">
        <f t="shared" si="5"/>
        <v>14</v>
      </c>
      <c r="AB134" s="38"/>
    </row>
    <row r="135" spans="1:28" s="2" customFormat="1" ht="60.25" customHeight="1">
      <c r="A135" s="230"/>
      <c r="B135" s="87" t="s">
        <v>6504</v>
      </c>
      <c r="C135" s="87"/>
      <c r="D135" s="87"/>
      <c r="E135" s="87"/>
      <c r="F135" s="89" t="s">
        <v>4649</v>
      </c>
      <c r="G135" s="89" t="s">
        <v>3910</v>
      </c>
      <c r="H135" s="89" t="s">
        <v>5026</v>
      </c>
      <c r="I135" s="218"/>
      <c r="J135" s="263"/>
      <c r="K135" s="218"/>
      <c r="L135" s="221"/>
      <c r="M135" s="89" t="s">
        <v>1861</v>
      </c>
      <c r="N135" s="88" t="s">
        <v>3624</v>
      </c>
      <c r="O135" s="89" t="s">
        <v>6534</v>
      </c>
      <c r="P135" s="89" t="s">
        <v>151</v>
      </c>
      <c r="Q135" s="64" t="s">
        <v>83</v>
      </c>
      <c r="R135" s="218"/>
      <c r="S135" s="218"/>
      <c r="T135" s="240"/>
      <c r="V135" s="6">
        <f t="shared" si="3"/>
        <v>32</v>
      </c>
      <c r="W135" s="230">
        <f t="shared" si="4"/>
        <v>0</v>
      </c>
      <c r="X135" s="6">
        <f t="shared" si="5"/>
        <v>14</v>
      </c>
      <c r="AB135" s="38"/>
    </row>
    <row r="136" spans="1:28" s="2" customFormat="1" ht="60.25" customHeight="1">
      <c r="A136" s="230"/>
      <c r="B136" s="87" t="s">
        <v>6504</v>
      </c>
      <c r="C136" s="87"/>
      <c r="D136" s="87"/>
      <c r="E136" s="87"/>
      <c r="F136" s="89" t="s">
        <v>4649</v>
      </c>
      <c r="G136" s="89" t="s">
        <v>3910</v>
      </c>
      <c r="H136" s="89" t="s">
        <v>5026</v>
      </c>
      <c r="I136" s="218"/>
      <c r="J136" s="264"/>
      <c r="K136" s="219"/>
      <c r="L136" s="222"/>
      <c r="M136" s="89" t="s">
        <v>1861</v>
      </c>
      <c r="N136" s="88" t="s">
        <v>3625</v>
      </c>
      <c r="O136" s="89" t="s">
        <v>83</v>
      </c>
      <c r="P136" s="89" t="s">
        <v>152</v>
      </c>
      <c r="Q136" s="64" t="s">
        <v>83</v>
      </c>
      <c r="R136" s="218"/>
      <c r="S136" s="218"/>
      <c r="T136" s="240"/>
      <c r="V136" s="6">
        <f t="shared" si="3"/>
        <v>32</v>
      </c>
      <c r="W136" s="230">
        <f t="shared" si="4"/>
        <v>0</v>
      </c>
      <c r="X136" s="6">
        <f t="shared" si="5"/>
        <v>14</v>
      </c>
      <c r="AB136" s="38"/>
    </row>
    <row r="137" spans="1:28" s="2" customFormat="1" ht="90" customHeight="1">
      <c r="A137" s="230"/>
      <c r="B137" s="87" t="s">
        <v>6504</v>
      </c>
      <c r="C137" s="87"/>
      <c r="D137" s="87"/>
      <c r="E137" s="87"/>
      <c r="F137" s="89" t="s">
        <v>4649</v>
      </c>
      <c r="G137" s="87" t="s">
        <v>4569</v>
      </c>
      <c r="H137" s="89" t="s">
        <v>5035</v>
      </c>
      <c r="I137" s="218"/>
      <c r="J137" s="339" t="s">
        <v>4565</v>
      </c>
      <c r="K137" s="217" t="s">
        <v>1236</v>
      </c>
      <c r="L137" s="217" t="s">
        <v>217</v>
      </c>
      <c r="M137" s="89" t="s">
        <v>1861</v>
      </c>
      <c r="N137" s="88" t="s">
        <v>4566</v>
      </c>
      <c r="O137" s="89" t="s">
        <v>175</v>
      </c>
      <c r="P137" s="89" t="s">
        <v>4568</v>
      </c>
      <c r="Q137" s="64" t="s">
        <v>2368</v>
      </c>
      <c r="R137" s="218"/>
      <c r="S137" s="218"/>
      <c r="T137" s="240"/>
      <c r="V137" s="6">
        <f t="shared" si="3"/>
        <v>32</v>
      </c>
      <c r="W137" s="230">
        <f t="shared" si="4"/>
        <v>0</v>
      </c>
      <c r="X137" s="6">
        <f t="shared" si="5"/>
        <v>15</v>
      </c>
      <c r="AB137" s="41" t="s">
        <v>4652</v>
      </c>
    </row>
    <row r="138" spans="1:28" s="2" customFormat="1" ht="111.75" customHeight="1">
      <c r="A138" s="230"/>
      <c r="B138" s="87" t="s">
        <v>6504</v>
      </c>
      <c r="C138" s="87"/>
      <c r="D138" s="87"/>
      <c r="E138" s="87"/>
      <c r="F138" s="89" t="s">
        <v>4649</v>
      </c>
      <c r="G138" s="87" t="s">
        <v>4569</v>
      </c>
      <c r="H138" s="89" t="s">
        <v>5035</v>
      </c>
      <c r="I138" s="218"/>
      <c r="J138" s="340"/>
      <c r="K138" s="218"/>
      <c r="L138" s="218"/>
      <c r="M138" s="89" t="s">
        <v>79</v>
      </c>
      <c r="N138" s="111" t="s">
        <v>4567</v>
      </c>
      <c r="O138" s="87" t="s">
        <v>4512</v>
      </c>
      <c r="P138" s="87" t="s">
        <v>4527</v>
      </c>
      <c r="Q138" s="64" t="s">
        <v>2368</v>
      </c>
      <c r="R138" s="218"/>
      <c r="S138" s="218"/>
      <c r="T138" s="240"/>
      <c r="V138" s="6">
        <f t="shared" ref="V138:V201" si="6">LEN(F138)</f>
        <v>32</v>
      </c>
      <c r="W138" s="230">
        <f t="shared" ref="W138:W201" si="7">LEN(T138)</f>
        <v>0</v>
      </c>
      <c r="X138" s="6">
        <f t="shared" ref="X138:X201" si="8">LEN(G138)</f>
        <v>15</v>
      </c>
      <c r="AB138" s="41"/>
    </row>
    <row r="139" spans="1:28" s="2" customFormat="1" ht="81.75" customHeight="1">
      <c r="A139" s="230"/>
      <c r="B139" s="87" t="s">
        <v>6504</v>
      </c>
      <c r="C139" s="87"/>
      <c r="D139" s="87"/>
      <c r="E139" s="87"/>
      <c r="F139" s="89" t="s">
        <v>4649</v>
      </c>
      <c r="G139" s="87" t="s">
        <v>2264</v>
      </c>
      <c r="H139" s="89" t="s">
        <v>4860</v>
      </c>
      <c r="I139" s="218"/>
      <c r="J139" s="262" t="s">
        <v>4856</v>
      </c>
      <c r="K139" s="89" t="s">
        <v>406</v>
      </c>
      <c r="L139" s="88" t="s">
        <v>4853</v>
      </c>
      <c r="M139" s="87" t="s">
        <v>1850</v>
      </c>
      <c r="N139" s="88" t="s">
        <v>4857</v>
      </c>
      <c r="O139" s="89" t="s">
        <v>2875</v>
      </c>
      <c r="P139" s="89" t="s">
        <v>1428</v>
      </c>
      <c r="Q139" s="64" t="s">
        <v>2368</v>
      </c>
      <c r="R139" s="218"/>
      <c r="S139" s="218"/>
      <c r="T139" s="240"/>
      <c r="V139" s="6">
        <f t="shared" si="6"/>
        <v>32</v>
      </c>
      <c r="W139" s="230">
        <f t="shared" si="7"/>
        <v>0</v>
      </c>
      <c r="X139" s="6">
        <f t="shared" si="8"/>
        <v>3</v>
      </c>
      <c r="AB139" s="41"/>
    </row>
    <row r="140" spans="1:28" s="2" customFormat="1" ht="64.5" customHeight="1">
      <c r="A140" s="230"/>
      <c r="B140" s="87" t="s">
        <v>6504</v>
      </c>
      <c r="C140" s="87"/>
      <c r="D140" s="87"/>
      <c r="E140" s="87"/>
      <c r="F140" s="89" t="s">
        <v>4649</v>
      </c>
      <c r="G140" s="87" t="s">
        <v>2264</v>
      </c>
      <c r="H140" s="89" t="s">
        <v>4860</v>
      </c>
      <c r="I140" s="218"/>
      <c r="J140" s="263"/>
      <c r="K140" s="89" t="s">
        <v>406</v>
      </c>
      <c r="L140" s="88" t="s">
        <v>4854</v>
      </c>
      <c r="M140" s="87" t="s">
        <v>1850</v>
      </c>
      <c r="N140" s="88" t="s">
        <v>4858</v>
      </c>
      <c r="O140" s="89" t="s">
        <v>2875</v>
      </c>
      <c r="P140" s="89" t="s">
        <v>1428</v>
      </c>
      <c r="Q140" s="64" t="s">
        <v>2368</v>
      </c>
      <c r="R140" s="218"/>
      <c r="S140" s="218"/>
      <c r="T140" s="240"/>
      <c r="V140" s="6">
        <f t="shared" si="6"/>
        <v>32</v>
      </c>
      <c r="W140" s="230">
        <f t="shared" si="7"/>
        <v>0</v>
      </c>
      <c r="X140" s="6">
        <f t="shared" si="8"/>
        <v>3</v>
      </c>
      <c r="AB140" s="41"/>
    </row>
    <row r="141" spans="1:28" s="2" customFormat="1" ht="69" customHeight="1">
      <c r="A141" s="230"/>
      <c r="B141" s="87" t="s">
        <v>6504</v>
      </c>
      <c r="C141" s="87"/>
      <c r="D141" s="87"/>
      <c r="E141" s="87"/>
      <c r="F141" s="89" t="s">
        <v>4649</v>
      </c>
      <c r="G141" s="87" t="s">
        <v>2264</v>
      </c>
      <c r="H141" s="89" t="s">
        <v>4860</v>
      </c>
      <c r="I141" s="218"/>
      <c r="J141" s="264"/>
      <c r="K141" s="89" t="s">
        <v>406</v>
      </c>
      <c r="L141" s="88" t="s">
        <v>4855</v>
      </c>
      <c r="M141" s="87" t="s">
        <v>1850</v>
      </c>
      <c r="N141" s="88" t="s">
        <v>4859</v>
      </c>
      <c r="O141" s="89" t="s">
        <v>2875</v>
      </c>
      <c r="P141" s="89" t="s">
        <v>1428</v>
      </c>
      <c r="Q141" s="64" t="s">
        <v>2368</v>
      </c>
      <c r="R141" s="218"/>
      <c r="S141" s="218"/>
      <c r="T141" s="240"/>
      <c r="V141" s="6">
        <f t="shared" si="6"/>
        <v>32</v>
      </c>
      <c r="W141" s="230">
        <f t="shared" si="7"/>
        <v>0</v>
      </c>
      <c r="X141" s="6">
        <f t="shared" si="8"/>
        <v>3</v>
      </c>
      <c r="AB141" s="41" t="s">
        <v>4652</v>
      </c>
    </row>
    <row r="142" spans="1:28" s="2" customFormat="1" ht="375" customHeight="1">
      <c r="A142" s="230"/>
      <c r="B142" s="87" t="s">
        <v>6504</v>
      </c>
      <c r="C142" s="87"/>
      <c r="D142" s="87"/>
      <c r="E142" s="87"/>
      <c r="F142" s="89" t="s">
        <v>4649</v>
      </c>
      <c r="G142" s="87" t="s">
        <v>2264</v>
      </c>
      <c r="H142" s="89" t="s">
        <v>4955</v>
      </c>
      <c r="I142" s="218"/>
      <c r="J142" s="75" t="s">
        <v>4956</v>
      </c>
      <c r="K142" s="89" t="s">
        <v>406</v>
      </c>
      <c r="L142" s="88" t="s">
        <v>4957</v>
      </c>
      <c r="M142" s="87" t="s">
        <v>1850</v>
      </c>
      <c r="N142" s="88" t="s">
        <v>4958</v>
      </c>
      <c r="O142" s="89" t="s">
        <v>2875</v>
      </c>
      <c r="P142" s="89" t="s">
        <v>4959</v>
      </c>
      <c r="Q142" s="64" t="s">
        <v>2368</v>
      </c>
      <c r="R142" s="218"/>
      <c r="S142" s="218"/>
      <c r="T142" s="240"/>
      <c r="V142" s="6">
        <f t="shared" si="6"/>
        <v>32</v>
      </c>
      <c r="W142" s="230">
        <f t="shared" si="7"/>
        <v>0</v>
      </c>
      <c r="X142" s="6">
        <f t="shared" si="8"/>
        <v>3</v>
      </c>
      <c r="AB142" s="41"/>
    </row>
    <row r="143" spans="1:28" ht="75" customHeight="1">
      <c r="A143" s="230"/>
      <c r="B143" s="87" t="s">
        <v>5156</v>
      </c>
      <c r="C143" s="87"/>
      <c r="D143" s="87"/>
      <c r="E143" s="87"/>
      <c r="F143" s="89" t="s">
        <v>4649</v>
      </c>
      <c r="G143" s="89" t="s">
        <v>3910</v>
      </c>
      <c r="H143" s="89" t="s">
        <v>5033</v>
      </c>
      <c r="I143" s="218"/>
      <c r="J143" s="88" t="s">
        <v>6187</v>
      </c>
      <c r="K143" s="145" t="s">
        <v>406</v>
      </c>
      <c r="L143" s="88" t="s">
        <v>6188</v>
      </c>
      <c r="M143" s="87" t="s">
        <v>1850</v>
      </c>
      <c r="N143" s="88" t="s">
        <v>6189</v>
      </c>
      <c r="O143" s="89" t="s">
        <v>188</v>
      </c>
      <c r="P143" s="89" t="s">
        <v>4465</v>
      </c>
      <c r="Q143" s="81" t="s">
        <v>1349</v>
      </c>
      <c r="R143" s="218"/>
      <c r="S143" s="218"/>
      <c r="T143" s="240"/>
      <c r="V143" s="6">
        <f t="shared" si="6"/>
        <v>32</v>
      </c>
      <c r="W143" s="230">
        <f t="shared" si="7"/>
        <v>0</v>
      </c>
      <c r="X143" s="6">
        <f t="shared" si="8"/>
        <v>14</v>
      </c>
      <c r="Y143"/>
      <c r="Z143"/>
      <c r="AA143"/>
    </row>
    <row r="144" spans="1:28" s="2" customFormat="1" ht="90" customHeight="1">
      <c r="A144" s="230"/>
      <c r="B144" s="87" t="s">
        <v>6504</v>
      </c>
      <c r="C144" s="87"/>
      <c r="D144" s="87"/>
      <c r="E144" s="87"/>
      <c r="F144" s="87" t="s">
        <v>4649</v>
      </c>
      <c r="G144" s="87" t="s">
        <v>40</v>
      </c>
      <c r="H144" s="87" t="s">
        <v>6190</v>
      </c>
      <c r="I144" s="218"/>
      <c r="J144" s="220" t="s">
        <v>6191</v>
      </c>
      <c r="K144" s="89" t="s">
        <v>406</v>
      </c>
      <c r="L144" s="88" t="s">
        <v>6192</v>
      </c>
      <c r="M144" s="89" t="s">
        <v>40</v>
      </c>
      <c r="N144" s="88" t="s">
        <v>6193</v>
      </c>
      <c r="O144" s="89" t="s">
        <v>166</v>
      </c>
      <c r="P144" s="89" t="s">
        <v>6061</v>
      </c>
      <c r="Q144" s="65" t="s">
        <v>922</v>
      </c>
      <c r="R144" s="198"/>
      <c r="S144" s="198"/>
      <c r="T144" s="226"/>
      <c r="V144" s="6">
        <f t="shared" si="6"/>
        <v>32</v>
      </c>
      <c r="W144" s="230">
        <f t="shared" si="7"/>
        <v>0</v>
      </c>
      <c r="X144" s="6">
        <f t="shared" si="8"/>
        <v>14</v>
      </c>
    </row>
    <row r="145" spans="1:28" s="2" customFormat="1" ht="90" customHeight="1">
      <c r="A145" s="229"/>
      <c r="B145" s="87" t="s">
        <v>6504</v>
      </c>
      <c r="C145" s="87"/>
      <c r="D145" s="87"/>
      <c r="E145" s="87"/>
      <c r="F145" s="87" t="s">
        <v>4649</v>
      </c>
      <c r="G145" s="89" t="s">
        <v>3910</v>
      </c>
      <c r="H145" s="87" t="s">
        <v>5033</v>
      </c>
      <c r="I145" s="219"/>
      <c r="J145" s="222"/>
      <c r="K145" s="89" t="s">
        <v>406</v>
      </c>
      <c r="L145" s="88" t="s">
        <v>6194</v>
      </c>
      <c r="M145" s="89" t="s">
        <v>1861</v>
      </c>
      <c r="N145" s="88" t="s">
        <v>6195</v>
      </c>
      <c r="O145" s="89" t="s">
        <v>58</v>
      </c>
      <c r="P145" s="89" t="s">
        <v>6196</v>
      </c>
      <c r="Q145" s="65" t="s">
        <v>922</v>
      </c>
      <c r="R145" s="198"/>
      <c r="S145" s="198"/>
      <c r="T145" s="226"/>
      <c r="V145" s="6">
        <f t="shared" si="6"/>
        <v>32</v>
      </c>
      <c r="W145" s="229">
        <f t="shared" si="7"/>
        <v>0</v>
      </c>
      <c r="X145" s="6">
        <f t="shared" si="8"/>
        <v>14</v>
      </c>
    </row>
    <row r="146" spans="1:28" ht="129.75" customHeight="1">
      <c r="A146" s="103">
        <v>7</v>
      </c>
      <c r="B146" s="87" t="s">
        <v>6504</v>
      </c>
      <c r="C146" s="87"/>
      <c r="D146" s="87"/>
      <c r="E146" s="87"/>
      <c r="F146" s="89" t="s">
        <v>4649</v>
      </c>
      <c r="G146" s="89" t="s">
        <v>3910</v>
      </c>
      <c r="H146" s="89" t="s">
        <v>5030</v>
      </c>
      <c r="I146" s="89" t="s">
        <v>153</v>
      </c>
      <c r="J146" s="120" t="s">
        <v>665</v>
      </c>
      <c r="K146" s="131" t="s">
        <v>406</v>
      </c>
      <c r="L146" s="112" t="s">
        <v>666</v>
      </c>
      <c r="M146" s="89" t="s">
        <v>1861</v>
      </c>
      <c r="N146" s="112" t="s">
        <v>667</v>
      </c>
      <c r="O146" s="113" t="s">
        <v>154</v>
      </c>
      <c r="P146" s="113" t="s">
        <v>155</v>
      </c>
      <c r="Q146" s="64" t="s">
        <v>83</v>
      </c>
      <c r="R146" s="113">
        <v>3</v>
      </c>
      <c r="S146" s="113">
        <v>1</v>
      </c>
      <c r="T146" s="149" t="s">
        <v>3415</v>
      </c>
      <c r="V146" s="6">
        <f t="shared" si="6"/>
        <v>32</v>
      </c>
      <c r="W146" s="103">
        <f t="shared" si="7"/>
        <v>8</v>
      </c>
      <c r="X146" s="6">
        <f t="shared" si="8"/>
        <v>14</v>
      </c>
      <c r="Y146"/>
      <c r="Z146"/>
      <c r="AA146"/>
      <c r="AB146" s="39"/>
    </row>
    <row r="147" spans="1:28" s="2" customFormat="1" ht="157.5" customHeight="1">
      <c r="A147" s="228">
        <v>8</v>
      </c>
      <c r="B147" s="87" t="s">
        <v>6504</v>
      </c>
      <c r="C147" s="87"/>
      <c r="D147" s="87"/>
      <c r="E147" s="87"/>
      <c r="F147" s="89" t="s">
        <v>4649</v>
      </c>
      <c r="G147" s="89" t="s">
        <v>3910</v>
      </c>
      <c r="H147" s="87" t="s">
        <v>5023</v>
      </c>
      <c r="I147" s="217" t="s">
        <v>156</v>
      </c>
      <c r="J147" s="220" t="s">
        <v>668</v>
      </c>
      <c r="K147" s="217" t="s">
        <v>406</v>
      </c>
      <c r="L147" s="220" t="s">
        <v>669</v>
      </c>
      <c r="M147" s="89" t="s">
        <v>1861</v>
      </c>
      <c r="N147" s="88" t="s">
        <v>670</v>
      </c>
      <c r="O147" s="89" t="s">
        <v>83</v>
      </c>
      <c r="P147" s="89" t="s">
        <v>155</v>
      </c>
      <c r="Q147" s="64" t="s">
        <v>83</v>
      </c>
      <c r="R147" s="198">
        <v>3</v>
      </c>
      <c r="S147" s="198">
        <v>2</v>
      </c>
      <c r="T147" s="226" t="s">
        <v>3415</v>
      </c>
      <c r="V147" s="6">
        <f t="shared" si="6"/>
        <v>32</v>
      </c>
      <c r="W147" s="228">
        <f t="shared" si="7"/>
        <v>8</v>
      </c>
      <c r="X147" s="6">
        <f t="shared" si="8"/>
        <v>14</v>
      </c>
      <c r="AB147" s="38"/>
    </row>
    <row r="148" spans="1:28" s="2" customFormat="1" ht="105.75" customHeight="1">
      <c r="A148" s="229"/>
      <c r="B148" s="87" t="s">
        <v>6504</v>
      </c>
      <c r="C148" s="87"/>
      <c r="D148" s="87"/>
      <c r="E148" s="87"/>
      <c r="F148" s="89" t="s">
        <v>4649</v>
      </c>
      <c r="G148" s="89" t="s">
        <v>3910</v>
      </c>
      <c r="H148" s="87" t="s">
        <v>5023</v>
      </c>
      <c r="I148" s="219"/>
      <c r="J148" s="222"/>
      <c r="K148" s="219"/>
      <c r="L148" s="222"/>
      <c r="M148" s="89" t="s">
        <v>1861</v>
      </c>
      <c r="N148" s="88" t="s">
        <v>671</v>
      </c>
      <c r="O148" s="89" t="s">
        <v>83</v>
      </c>
      <c r="P148" s="89" t="s">
        <v>155</v>
      </c>
      <c r="Q148" s="64" t="s">
        <v>83</v>
      </c>
      <c r="R148" s="198"/>
      <c r="S148" s="198"/>
      <c r="T148" s="226"/>
      <c r="V148" s="6">
        <f t="shared" si="6"/>
        <v>32</v>
      </c>
      <c r="W148" s="229">
        <f t="shared" si="7"/>
        <v>0</v>
      </c>
      <c r="X148" s="6">
        <f t="shared" si="8"/>
        <v>14</v>
      </c>
      <c r="AB148" s="38"/>
    </row>
    <row r="149" spans="1:28" s="2" customFormat="1" ht="90" customHeight="1">
      <c r="A149" s="228">
        <v>9</v>
      </c>
      <c r="B149" s="87" t="s">
        <v>6504</v>
      </c>
      <c r="C149" s="87"/>
      <c r="D149" s="87"/>
      <c r="E149" s="87"/>
      <c r="F149" s="89" t="s">
        <v>4649</v>
      </c>
      <c r="G149" s="89" t="s">
        <v>3910</v>
      </c>
      <c r="H149" s="87" t="s">
        <v>4690</v>
      </c>
      <c r="I149" s="217" t="s">
        <v>3545</v>
      </c>
      <c r="J149" s="253" t="s">
        <v>158</v>
      </c>
      <c r="K149" s="305" t="s">
        <v>406</v>
      </c>
      <c r="L149" s="253" t="s">
        <v>159</v>
      </c>
      <c r="M149" s="89" t="s">
        <v>79</v>
      </c>
      <c r="N149" s="88" t="s">
        <v>160</v>
      </c>
      <c r="O149" s="89" t="s">
        <v>6533</v>
      </c>
      <c r="P149" s="89" t="s">
        <v>161</v>
      </c>
      <c r="Q149" s="64" t="s">
        <v>83</v>
      </c>
      <c r="R149" s="198">
        <v>4</v>
      </c>
      <c r="S149" s="198">
        <v>2</v>
      </c>
      <c r="T149" s="226" t="s">
        <v>3415</v>
      </c>
      <c r="V149" s="6">
        <f t="shared" si="6"/>
        <v>32</v>
      </c>
      <c r="W149" s="228">
        <f t="shared" si="7"/>
        <v>8</v>
      </c>
      <c r="X149" s="6">
        <f t="shared" si="8"/>
        <v>14</v>
      </c>
      <c r="AB149" s="38"/>
    </row>
    <row r="150" spans="1:28" s="2" customFormat="1" ht="33" customHeight="1">
      <c r="A150" s="230"/>
      <c r="B150" s="87" t="s">
        <v>6504</v>
      </c>
      <c r="C150" s="87"/>
      <c r="D150" s="87"/>
      <c r="E150" s="87"/>
      <c r="F150" s="89" t="s">
        <v>4649</v>
      </c>
      <c r="G150" s="89" t="s">
        <v>3910</v>
      </c>
      <c r="H150" s="87" t="s">
        <v>4690</v>
      </c>
      <c r="I150" s="218"/>
      <c r="J150" s="253"/>
      <c r="K150" s="305"/>
      <c r="L150" s="253"/>
      <c r="M150" s="89" t="s">
        <v>79</v>
      </c>
      <c r="N150" s="88" t="s">
        <v>162</v>
      </c>
      <c r="O150" s="89" t="s">
        <v>6533</v>
      </c>
      <c r="P150" s="89" t="s">
        <v>161</v>
      </c>
      <c r="Q150" s="64" t="s">
        <v>83</v>
      </c>
      <c r="R150" s="198"/>
      <c r="S150" s="198"/>
      <c r="T150" s="226"/>
      <c r="V150" s="6">
        <f t="shared" si="6"/>
        <v>32</v>
      </c>
      <c r="W150" s="230">
        <f t="shared" si="7"/>
        <v>0</v>
      </c>
      <c r="X150" s="6">
        <f t="shared" si="8"/>
        <v>14</v>
      </c>
      <c r="AB150" s="38"/>
    </row>
    <row r="151" spans="1:28" s="2" customFormat="1" ht="33" customHeight="1">
      <c r="A151" s="230"/>
      <c r="B151" s="87" t="s">
        <v>6504</v>
      </c>
      <c r="C151" s="87"/>
      <c r="D151" s="87"/>
      <c r="E151" s="87"/>
      <c r="F151" s="89" t="s">
        <v>4649</v>
      </c>
      <c r="G151" s="89" t="s">
        <v>3910</v>
      </c>
      <c r="H151" s="87" t="s">
        <v>4690</v>
      </c>
      <c r="I151" s="218"/>
      <c r="J151" s="253"/>
      <c r="K151" s="305"/>
      <c r="L151" s="253"/>
      <c r="M151" s="89" t="s">
        <v>79</v>
      </c>
      <c r="N151" s="88" t="s">
        <v>163</v>
      </c>
      <c r="O151" s="89" t="s">
        <v>6533</v>
      </c>
      <c r="P151" s="89" t="s">
        <v>161</v>
      </c>
      <c r="Q151" s="64" t="s">
        <v>83</v>
      </c>
      <c r="R151" s="198"/>
      <c r="S151" s="198"/>
      <c r="T151" s="226"/>
      <c r="V151" s="6">
        <f t="shared" si="6"/>
        <v>32</v>
      </c>
      <c r="W151" s="230">
        <f t="shared" si="7"/>
        <v>0</v>
      </c>
      <c r="X151" s="6">
        <f t="shared" si="8"/>
        <v>14</v>
      </c>
      <c r="AB151" s="38"/>
    </row>
    <row r="152" spans="1:28" s="2" customFormat="1" ht="64.5" customHeight="1">
      <c r="A152" s="230"/>
      <c r="B152" s="87" t="s">
        <v>6504</v>
      </c>
      <c r="C152" s="87"/>
      <c r="D152" s="87"/>
      <c r="E152" s="87"/>
      <c r="F152" s="89" t="s">
        <v>4649</v>
      </c>
      <c r="G152" s="89" t="s">
        <v>3910</v>
      </c>
      <c r="H152" s="87" t="s">
        <v>4690</v>
      </c>
      <c r="I152" s="218"/>
      <c r="J152" s="253"/>
      <c r="K152" s="305"/>
      <c r="L152" s="88" t="s">
        <v>164</v>
      </c>
      <c r="M152" s="113" t="s">
        <v>4006</v>
      </c>
      <c r="N152" s="88" t="s">
        <v>165</v>
      </c>
      <c r="O152" s="89" t="s">
        <v>166</v>
      </c>
      <c r="P152" s="89" t="s">
        <v>4689</v>
      </c>
      <c r="Q152" s="64" t="s">
        <v>83</v>
      </c>
      <c r="R152" s="198"/>
      <c r="S152" s="198"/>
      <c r="T152" s="226"/>
      <c r="V152" s="6">
        <f t="shared" si="6"/>
        <v>32</v>
      </c>
      <c r="W152" s="230">
        <f t="shared" si="7"/>
        <v>0</v>
      </c>
      <c r="X152" s="6">
        <f t="shared" si="8"/>
        <v>14</v>
      </c>
      <c r="AB152" s="38"/>
    </row>
    <row r="153" spans="1:28" s="2" customFormat="1" ht="60.25" customHeight="1">
      <c r="A153" s="230"/>
      <c r="B153" s="87" t="s">
        <v>6504</v>
      </c>
      <c r="C153" s="87"/>
      <c r="D153" s="87"/>
      <c r="E153" s="87"/>
      <c r="F153" s="89" t="s">
        <v>4649</v>
      </c>
      <c r="G153" s="89" t="s">
        <v>3910</v>
      </c>
      <c r="H153" s="87" t="s">
        <v>4690</v>
      </c>
      <c r="I153" s="218"/>
      <c r="J153" s="253" t="s">
        <v>168</v>
      </c>
      <c r="K153" s="305" t="s">
        <v>406</v>
      </c>
      <c r="L153" s="88" t="s">
        <v>169</v>
      </c>
      <c r="M153" s="89" t="s">
        <v>1861</v>
      </c>
      <c r="N153" s="88" t="s">
        <v>4691</v>
      </c>
      <c r="O153" s="89" t="s">
        <v>110</v>
      </c>
      <c r="P153" s="89" t="s">
        <v>167</v>
      </c>
      <c r="Q153" s="64" t="s">
        <v>83</v>
      </c>
      <c r="R153" s="198"/>
      <c r="S153" s="198"/>
      <c r="T153" s="226"/>
      <c r="V153" s="6">
        <f t="shared" si="6"/>
        <v>32</v>
      </c>
      <c r="W153" s="230">
        <f t="shared" si="7"/>
        <v>0</v>
      </c>
      <c r="X153" s="6">
        <f t="shared" si="8"/>
        <v>14</v>
      </c>
      <c r="AB153" s="38"/>
    </row>
    <row r="154" spans="1:28" s="2" customFormat="1" ht="45.5" customHeight="1">
      <c r="A154" s="230"/>
      <c r="B154" s="87" t="s">
        <v>6504</v>
      </c>
      <c r="C154" s="87"/>
      <c r="D154" s="87"/>
      <c r="E154" s="87"/>
      <c r="F154" s="89" t="s">
        <v>4649</v>
      </c>
      <c r="G154" s="89" t="s">
        <v>3910</v>
      </c>
      <c r="H154" s="87" t="s">
        <v>4690</v>
      </c>
      <c r="I154" s="218"/>
      <c r="J154" s="253"/>
      <c r="K154" s="305"/>
      <c r="L154" s="88" t="s">
        <v>170</v>
      </c>
      <c r="M154" s="89" t="s">
        <v>1861</v>
      </c>
      <c r="N154" s="88" t="s">
        <v>171</v>
      </c>
      <c r="O154" s="89" t="s">
        <v>110</v>
      </c>
      <c r="P154" s="126" t="s">
        <v>172</v>
      </c>
      <c r="Q154" s="64" t="s">
        <v>83</v>
      </c>
      <c r="R154" s="198"/>
      <c r="S154" s="198"/>
      <c r="T154" s="226"/>
      <c r="V154" s="6">
        <f t="shared" si="6"/>
        <v>32</v>
      </c>
      <c r="W154" s="230">
        <f t="shared" si="7"/>
        <v>0</v>
      </c>
      <c r="X154" s="6">
        <f t="shared" si="8"/>
        <v>14</v>
      </c>
      <c r="AB154" s="38"/>
    </row>
    <row r="155" spans="1:28" s="2" customFormat="1" ht="49.5" customHeight="1">
      <c r="A155" s="230"/>
      <c r="B155" s="87" t="s">
        <v>6504</v>
      </c>
      <c r="C155" s="87"/>
      <c r="D155" s="87"/>
      <c r="E155" s="87"/>
      <c r="F155" s="89" t="s">
        <v>4649</v>
      </c>
      <c r="G155" s="89" t="s">
        <v>3910</v>
      </c>
      <c r="H155" s="87" t="s">
        <v>4690</v>
      </c>
      <c r="I155" s="218"/>
      <c r="J155" s="253"/>
      <c r="K155" s="305"/>
      <c r="L155" s="88" t="s">
        <v>173</v>
      </c>
      <c r="M155" s="89" t="s">
        <v>1861</v>
      </c>
      <c r="N155" s="88" t="s">
        <v>174</v>
      </c>
      <c r="O155" s="89" t="s">
        <v>175</v>
      </c>
      <c r="P155" s="126" t="s">
        <v>172</v>
      </c>
      <c r="Q155" s="64" t="s">
        <v>83</v>
      </c>
      <c r="R155" s="198"/>
      <c r="S155" s="198"/>
      <c r="T155" s="226"/>
      <c r="V155" s="6">
        <f t="shared" si="6"/>
        <v>32</v>
      </c>
      <c r="W155" s="230">
        <f t="shared" si="7"/>
        <v>0</v>
      </c>
      <c r="X155" s="6">
        <f t="shared" si="8"/>
        <v>14</v>
      </c>
      <c r="AB155" s="38"/>
    </row>
    <row r="156" spans="1:28" s="2" customFormat="1" ht="65.25" customHeight="1">
      <c r="A156" s="230"/>
      <c r="B156" s="87" t="s">
        <v>6504</v>
      </c>
      <c r="C156" s="87"/>
      <c r="D156" s="87"/>
      <c r="E156" s="87"/>
      <c r="F156" s="89" t="s">
        <v>4649</v>
      </c>
      <c r="G156" s="89" t="s">
        <v>3910</v>
      </c>
      <c r="H156" s="87" t="s">
        <v>4690</v>
      </c>
      <c r="I156" s="218"/>
      <c r="J156" s="253"/>
      <c r="K156" s="305"/>
      <c r="L156" s="88" t="s">
        <v>176</v>
      </c>
      <c r="M156" s="89" t="s">
        <v>1861</v>
      </c>
      <c r="N156" s="88" t="s">
        <v>177</v>
      </c>
      <c r="O156" s="89" t="s">
        <v>6533</v>
      </c>
      <c r="P156" s="89" t="s">
        <v>161</v>
      </c>
      <c r="Q156" s="64" t="s">
        <v>83</v>
      </c>
      <c r="R156" s="198"/>
      <c r="S156" s="198"/>
      <c r="T156" s="226"/>
      <c r="V156" s="6">
        <f t="shared" si="6"/>
        <v>32</v>
      </c>
      <c r="W156" s="230">
        <f t="shared" si="7"/>
        <v>0</v>
      </c>
      <c r="X156" s="6">
        <f t="shared" si="8"/>
        <v>14</v>
      </c>
      <c r="AB156" s="38"/>
    </row>
    <row r="157" spans="1:28" s="2" customFormat="1" ht="64.5" customHeight="1">
      <c r="A157" s="230"/>
      <c r="B157" s="87" t="s">
        <v>6504</v>
      </c>
      <c r="C157" s="87"/>
      <c r="D157" s="87"/>
      <c r="E157" s="87"/>
      <c r="F157" s="89" t="s">
        <v>4649</v>
      </c>
      <c r="G157" s="89" t="s">
        <v>3910</v>
      </c>
      <c r="H157" s="87" t="s">
        <v>4690</v>
      </c>
      <c r="I157" s="218"/>
      <c r="J157" s="253"/>
      <c r="K157" s="305"/>
      <c r="L157" s="88" t="s">
        <v>178</v>
      </c>
      <c r="M157" s="89" t="s">
        <v>1861</v>
      </c>
      <c r="N157" s="88" t="s">
        <v>179</v>
      </c>
      <c r="O157" s="89" t="s">
        <v>6533</v>
      </c>
      <c r="P157" s="89" t="s">
        <v>167</v>
      </c>
      <c r="Q157" s="64" t="s">
        <v>83</v>
      </c>
      <c r="R157" s="198"/>
      <c r="S157" s="198"/>
      <c r="T157" s="226"/>
      <c r="V157" s="6">
        <f t="shared" si="6"/>
        <v>32</v>
      </c>
      <c r="W157" s="230">
        <f t="shared" si="7"/>
        <v>0</v>
      </c>
      <c r="X157" s="6">
        <f t="shared" si="8"/>
        <v>14</v>
      </c>
      <c r="AB157" s="38"/>
    </row>
    <row r="158" spans="1:28" s="2" customFormat="1" ht="45.5" customHeight="1">
      <c r="A158" s="229"/>
      <c r="B158" s="87" t="s">
        <v>6504</v>
      </c>
      <c r="C158" s="87"/>
      <c r="D158" s="87"/>
      <c r="E158" s="87"/>
      <c r="F158" s="89" t="s">
        <v>4649</v>
      </c>
      <c r="G158" s="89" t="s">
        <v>3910</v>
      </c>
      <c r="H158" s="87" t="s">
        <v>4690</v>
      </c>
      <c r="I158" s="219"/>
      <c r="J158" s="111" t="s">
        <v>180</v>
      </c>
      <c r="K158" s="130" t="s">
        <v>406</v>
      </c>
      <c r="L158" s="111" t="s">
        <v>181</v>
      </c>
      <c r="M158" s="89" t="s">
        <v>6324</v>
      </c>
      <c r="N158" s="111" t="s">
        <v>182</v>
      </c>
      <c r="O158" s="89" t="s">
        <v>6533</v>
      </c>
      <c r="P158" s="87" t="s">
        <v>161</v>
      </c>
      <c r="Q158" s="64" t="s">
        <v>83</v>
      </c>
      <c r="R158" s="198"/>
      <c r="S158" s="198"/>
      <c r="T158" s="226"/>
      <c r="V158" s="6">
        <f t="shared" si="6"/>
        <v>32</v>
      </c>
      <c r="W158" s="229">
        <f t="shared" si="7"/>
        <v>0</v>
      </c>
      <c r="X158" s="6">
        <f t="shared" si="8"/>
        <v>14</v>
      </c>
      <c r="AB158" s="38"/>
    </row>
    <row r="159" spans="1:28" s="2" customFormat="1" ht="120" customHeight="1">
      <c r="A159" s="227">
        <v>10</v>
      </c>
      <c r="B159" s="87" t="s">
        <v>6504</v>
      </c>
      <c r="C159" s="87"/>
      <c r="D159" s="87"/>
      <c r="E159" s="87"/>
      <c r="F159" s="87" t="s">
        <v>15</v>
      </c>
      <c r="G159" s="87" t="s">
        <v>6581</v>
      </c>
      <c r="H159" s="87" t="s">
        <v>183</v>
      </c>
      <c r="I159" s="198" t="s">
        <v>184</v>
      </c>
      <c r="J159" s="88" t="s">
        <v>185</v>
      </c>
      <c r="K159" s="128" t="s">
        <v>406</v>
      </c>
      <c r="L159" s="88" t="s">
        <v>186</v>
      </c>
      <c r="M159" s="89" t="s">
        <v>880</v>
      </c>
      <c r="N159" s="134" t="s">
        <v>187</v>
      </c>
      <c r="O159" s="89" t="s">
        <v>188</v>
      </c>
      <c r="P159" s="89" t="s">
        <v>86</v>
      </c>
      <c r="Q159" s="64" t="s">
        <v>83</v>
      </c>
      <c r="R159" s="198">
        <v>4</v>
      </c>
      <c r="S159" s="198">
        <v>2</v>
      </c>
      <c r="T159" s="226" t="s">
        <v>3414</v>
      </c>
      <c r="V159" s="6">
        <f t="shared" si="6"/>
        <v>14</v>
      </c>
      <c r="W159" s="198">
        <f t="shared" si="7"/>
        <v>7</v>
      </c>
      <c r="X159" s="6">
        <f t="shared" si="8"/>
        <v>27</v>
      </c>
      <c r="AB159" s="38"/>
    </row>
    <row r="160" spans="1:28" ht="75" customHeight="1">
      <c r="A160" s="227"/>
      <c r="B160" s="87" t="s">
        <v>6504</v>
      </c>
      <c r="C160" s="87"/>
      <c r="D160" s="87"/>
      <c r="E160" s="87"/>
      <c r="F160" s="87" t="s">
        <v>15</v>
      </c>
      <c r="G160" s="87" t="s">
        <v>6581</v>
      </c>
      <c r="H160" s="87" t="s">
        <v>183</v>
      </c>
      <c r="I160" s="198"/>
      <c r="J160" s="88" t="s">
        <v>189</v>
      </c>
      <c r="K160" s="128" t="s">
        <v>406</v>
      </c>
      <c r="L160" s="134" t="s">
        <v>190</v>
      </c>
      <c r="M160" s="89" t="s">
        <v>1861</v>
      </c>
      <c r="N160" s="88" t="s">
        <v>191</v>
      </c>
      <c r="O160" s="89" t="s">
        <v>83</v>
      </c>
      <c r="P160" s="89" t="s">
        <v>192</v>
      </c>
      <c r="Q160" s="64" t="s">
        <v>83</v>
      </c>
      <c r="R160" s="198"/>
      <c r="S160" s="314"/>
      <c r="T160" s="226"/>
      <c r="V160" s="6">
        <f t="shared" si="6"/>
        <v>14</v>
      </c>
      <c r="W160" s="198">
        <f t="shared" si="7"/>
        <v>0</v>
      </c>
      <c r="X160" s="6">
        <f t="shared" si="8"/>
        <v>27</v>
      </c>
      <c r="Y160"/>
      <c r="Z160"/>
      <c r="AA160"/>
      <c r="AB160" s="39"/>
    </row>
    <row r="161" spans="1:28" ht="129" customHeight="1">
      <c r="A161" s="227"/>
      <c r="B161" s="87" t="s">
        <v>6504</v>
      </c>
      <c r="C161" s="87"/>
      <c r="D161" s="87"/>
      <c r="E161" s="87"/>
      <c r="F161" s="87" t="s">
        <v>15</v>
      </c>
      <c r="G161" s="87" t="s">
        <v>6581</v>
      </c>
      <c r="H161" s="87" t="s">
        <v>183</v>
      </c>
      <c r="I161" s="198"/>
      <c r="J161" s="88" t="s">
        <v>193</v>
      </c>
      <c r="K161" s="128" t="s">
        <v>406</v>
      </c>
      <c r="L161" s="88" t="s">
        <v>194</v>
      </c>
      <c r="M161" s="89" t="s">
        <v>1861</v>
      </c>
      <c r="N161" s="88" t="s">
        <v>195</v>
      </c>
      <c r="O161" s="89" t="s">
        <v>83</v>
      </c>
      <c r="P161" s="89" t="s">
        <v>196</v>
      </c>
      <c r="Q161" s="64" t="s">
        <v>83</v>
      </c>
      <c r="R161" s="198"/>
      <c r="S161" s="314"/>
      <c r="T161" s="226"/>
      <c r="V161" s="6">
        <f t="shared" si="6"/>
        <v>14</v>
      </c>
      <c r="W161" s="198">
        <f t="shared" si="7"/>
        <v>0</v>
      </c>
      <c r="X161" s="6">
        <f t="shared" si="8"/>
        <v>27</v>
      </c>
      <c r="Y161"/>
      <c r="Z161"/>
      <c r="AA161"/>
      <c r="AB161" s="39"/>
    </row>
    <row r="162" spans="1:28" ht="165" customHeight="1">
      <c r="A162" s="227"/>
      <c r="B162" s="87" t="s">
        <v>6504</v>
      </c>
      <c r="C162" s="87"/>
      <c r="D162" s="87"/>
      <c r="E162" s="87"/>
      <c r="F162" s="87" t="s">
        <v>15</v>
      </c>
      <c r="G162" s="87" t="s">
        <v>6581</v>
      </c>
      <c r="H162" s="87" t="s">
        <v>183</v>
      </c>
      <c r="I162" s="198"/>
      <c r="J162" s="88" t="s">
        <v>197</v>
      </c>
      <c r="K162" s="128" t="s">
        <v>406</v>
      </c>
      <c r="L162" s="88" t="s">
        <v>194</v>
      </c>
      <c r="M162" s="89" t="s">
        <v>1861</v>
      </c>
      <c r="N162" s="88" t="s">
        <v>198</v>
      </c>
      <c r="O162" s="89" t="s">
        <v>1220</v>
      </c>
      <c r="P162" s="89" t="s">
        <v>86</v>
      </c>
      <c r="Q162" s="64" t="s">
        <v>83</v>
      </c>
      <c r="R162" s="198"/>
      <c r="S162" s="314"/>
      <c r="T162" s="226"/>
      <c r="V162" s="6">
        <f t="shared" si="6"/>
        <v>14</v>
      </c>
      <c r="W162" s="198">
        <f t="shared" si="7"/>
        <v>0</v>
      </c>
      <c r="X162" s="6">
        <f t="shared" si="8"/>
        <v>27</v>
      </c>
      <c r="Y162"/>
      <c r="Z162"/>
      <c r="AA162"/>
      <c r="AB162" s="39"/>
    </row>
    <row r="163" spans="1:28" ht="87" customHeight="1">
      <c r="A163" s="103" t="s">
        <v>4256</v>
      </c>
      <c r="B163" s="89" t="s">
        <v>157</v>
      </c>
      <c r="C163" s="89"/>
      <c r="D163" s="89"/>
      <c r="E163" s="89"/>
      <c r="F163" s="89" t="s">
        <v>4649</v>
      </c>
      <c r="G163" s="89" t="s">
        <v>3559</v>
      </c>
      <c r="H163" s="89" t="s">
        <v>3580</v>
      </c>
      <c r="I163" s="89" t="s">
        <v>200</v>
      </c>
      <c r="J163" s="133" t="s">
        <v>672</v>
      </c>
      <c r="K163" s="89" t="s">
        <v>201</v>
      </c>
      <c r="L163" s="88" t="s">
        <v>3579</v>
      </c>
      <c r="M163" s="89" t="s">
        <v>205</v>
      </c>
      <c r="N163" s="91" t="s">
        <v>673</v>
      </c>
      <c r="O163" s="89" t="s">
        <v>166</v>
      </c>
      <c r="P163" s="89" t="s">
        <v>202</v>
      </c>
      <c r="Q163" s="64" t="s">
        <v>203</v>
      </c>
      <c r="R163" s="89">
        <v>5</v>
      </c>
      <c r="S163" s="89">
        <v>3</v>
      </c>
      <c r="T163" s="96" t="s">
        <v>3414</v>
      </c>
      <c r="V163" s="6">
        <f t="shared" si="6"/>
        <v>32</v>
      </c>
      <c r="W163" s="103">
        <f t="shared" si="7"/>
        <v>7</v>
      </c>
      <c r="X163" s="6">
        <f t="shared" si="8"/>
        <v>25</v>
      </c>
      <c r="Y163"/>
      <c r="Z163"/>
      <c r="AA163"/>
      <c r="AB163" s="39"/>
    </row>
    <row r="164" spans="1:28" ht="63.75" customHeight="1">
      <c r="A164" s="228" t="s">
        <v>4257</v>
      </c>
      <c r="B164" s="87" t="s">
        <v>6504</v>
      </c>
      <c r="C164" s="87"/>
      <c r="D164" s="87"/>
      <c r="E164" s="87"/>
      <c r="F164" s="87" t="s">
        <v>4649</v>
      </c>
      <c r="G164" s="87" t="s">
        <v>227</v>
      </c>
      <c r="H164" s="87" t="s">
        <v>674</v>
      </c>
      <c r="I164" s="217" t="s">
        <v>675</v>
      </c>
      <c r="J164" s="339" t="s">
        <v>676</v>
      </c>
      <c r="K164" s="217" t="s">
        <v>201</v>
      </c>
      <c r="L164" s="220" t="s">
        <v>677</v>
      </c>
      <c r="M164" s="89" t="s">
        <v>40</v>
      </c>
      <c r="N164" s="88" t="s">
        <v>678</v>
      </c>
      <c r="O164" s="89" t="s">
        <v>5186</v>
      </c>
      <c r="P164" s="89" t="s">
        <v>679</v>
      </c>
      <c r="Q164" s="64" t="s">
        <v>203</v>
      </c>
      <c r="R164" s="198">
        <v>5</v>
      </c>
      <c r="S164" s="198">
        <v>3</v>
      </c>
      <c r="T164" s="226" t="s">
        <v>3414</v>
      </c>
      <c r="V164" s="6">
        <f t="shared" si="6"/>
        <v>32</v>
      </c>
      <c r="W164" s="228">
        <f t="shared" si="7"/>
        <v>7</v>
      </c>
      <c r="X164" s="6">
        <f t="shared" si="8"/>
        <v>20</v>
      </c>
      <c r="Y164"/>
      <c r="Z164"/>
      <c r="AA164"/>
      <c r="AB164" s="39"/>
    </row>
    <row r="165" spans="1:28" ht="127.5" customHeight="1">
      <c r="A165" s="229"/>
      <c r="B165" s="87" t="s">
        <v>6504</v>
      </c>
      <c r="C165" s="87"/>
      <c r="D165" s="87"/>
      <c r="E165" s="87"/>
      <c r="F165" s="87" t="s">
        <v>4649</v>
      </c>
      <c r="G165" s="87" t="s">
        <v>227</v>
      </c>
      <c r="H165" s="87" t="s">
        <v>674</v>
      </c>
      <c r="I165" s="219"/>
      <c r="J165" s="341"/>
      <c r="K165" s="219"/>
      <c r="L165" s="222"/>
      <c r="M165" s="89" t="s">
        <v>40</v>
      </c>
      <c r="N165" s="88" t="s">
        <v>680</v>
      </c>
      <c r="O165" s="89" t="s">
        <v>5186</v>
      </c>
      <c r="P165" s="89" t="s">
        <v>679</v>
      </c>
      <c r="Q165" s="64" t="s">
        <v>203</v>
      </c>
      <c r="R165" s="198"/>
      <c r="S165" s="198"/>
      <c r="T165" s="226"/>
      <c r="V165" s="6">
        <f t="shared" si="6"/>
        <v>32</v>
      </c>
      <c r="W165" s="229">
        <f t="shared" si="7"/>
        <v>0</v>
      </c>
      <c r="X165" s="6">
        <f t="shared" si="8"/>
        <v>20</v>
      </c>
      <c r="Y165"/>
      <c r="Z165"/>
      <c r="AA165"/>
      <c r="AB165" s="39"/>
    </row>
    <row r="166" spans="1:28" ht="120" customHeight="1">
      <c r="A166" s="103" t="s">
        <v>4258</v>
      </c>
      <c r="B166" s="89" t="s">
        <v>157</v>
      </c>
      <c r="C166" s="89"/>
      <c r="D166" s="89"/>
      <c r="E166" s="89"/>
      <c r="F166" s="89" t="s">
        <v>4650</v>
      </c>
      <c r="G166" s="87" t="s">
        <v>5694</v>
      </c>
      <c r="H166" s="89" t="s">
        <v>208</v>
      </c>
      <c r="I166" s="89" t="s">
        <v>209</v>
      </c>
      <c r="J166" s="133" t="s">
        <v>681</v>
      </c>
      <c r="K166" s="89" t="s">
        <v>201</v>
      </c>
      <c r="L166" s="88" t="s">
        <v>682</v>
      </c>
      <c r="M166" s="89" t="s">
        <v>40</v>
      </c>
      <c r="N166" s="91" t="s">
        <v>683</v>
      </c>
      <c r="O166" s="89" t="s">
        <v>343</v>
      </c>
      <c r="P166" s="89" t="s">
        <v>211</v>
      </c>
      <c r="Q166" s="64" t="s">
        <v>203</v>
      </c>
      <c r="R166" s="89">
        <v>4</v>
      </c>
      <c r="S166" s="89">
        <v>3</v>
      </c>
      <c r="T166" s="96" t="s">
        <v>3414</v>
      </c>
      <c r="V166" s="6">
        <f t="shared" si="6"/>
        <v>29</v>
      </c>
      <c r="W166" s="89">
        <f t="shared" si="7"/>
        <v>7</v>
      </c>
      <c r="X166" s="6">
        <f t="shared" si="8"/>
        <v>45</v>
      </c>
      <c r="Y166"/>
      <c r="Z166"/>
      <c r="AA166"/>
      <c r="AB166" s="39"/>
    </row>
    <row r="167" spans="1:28" ht="165" customHeight="1">
      <c r="A167" s="103" t="s">
        <v>4259</v>
      </c>
      <c r="B167" s="89" t="s">
        <v>157</v>
      </c>
      <c r="C167" s="89"/>
      <c r="D167" s="89"/>
      <c r="E167" s="89"/>
      <c r="F167" s="89" t="s">
        <v>4650</v>
      </c>
      <c r="G167" s="89" t="s">
        <v>5153</v>
      </c>
      <c r="H167" s="89" t="s">
        <v>212</v>
      </c>
      <c r="I167" s="89" t="s">
        <v>213</v>
      </c>
      <c r="J167" s="133" t="s">
        <v>684</v>
      </c>
      <c r="K167" s="89" t="s">
        <v>1868</v>
      </c>
      <c r="L167" s="88" t="s">
        <v>685</v>
      </c>
      <c r="M167" s="89" t="s">
        <v>40</v>
      </c>
      <c r="N167" s="88" t="s">
        <v>686</v>
      </c>
      <c r="O167" s="89" t="s">
        <v>343</v>
      </c>
      <c r="P167" s="89" t="s">
        <v>214</v>
      </c>
      <c r="Q167" s="64" t="s">
        <v>203</v>
      </c>
      <c r="R167" s="89">
        <v>5</v>
      </c>
      <c r="S167" s="89">
        <v>3</v>
      </c>
      <c r="T167" s="96" t="s">
        <v>3414</v>
      </c>
      <c r="V167" s="6">
        <f t="shared" si="6"/>
        <v>29</v>
      </c>
      <c r="W167" s="89">
        <f t="shared" si="7"/>
        <v>7</v>
      </c>
      <c r="X167" s="6">
        <f t="shared" si="8"/>
        <v>49</v>
      </c>
      <c r="Y167"/>
      <c r="Z167"/>
      <c r="AA167"/>
      <c r="AB167" s="39"/>
    </row>
    <row r="168" spans="1:28" ht="105" customHeight="1">
      <c r="A168" s="228" t="s">
        <v>4260</v>
      </c>
      <c r="B168" s="87" t="s">
        <v>6504</v>
      </c>
      <c r="C168" s="87"/>
      <c r="D168" s="87"/>
      <c r="E168" s="87"/>
      <c r="F168" s="89" t="s">
        <v>4650</v>
      </c>
      <c r="G168" s="87" t="s">
        <v>5694</v>
      </c>
      <c r="H168" s="87" t="s">
        <v>317</v>
      </c>
      <c r="I168" s="217" t="s">
        <v>3917</v>
      </c>
      <c r="J168" s="133" t="s">
        <v>687</v>
      </c>
      <c r="K168" s="89" t="s">
        <v>201</v>
      </c>
      <c r="L168" s="88" t="s">
        <v>688</v>
      </c>
      <c r="M168" s="89" t="s">
        <v>40</v>
      </c>
      <c r="N168" s="88" t="s">
        <v>3601</v>
      </c>
      <c r="O168" s="89" t="s">
        <v>343</v>
      </c>
      <c r="P168" s="89" t="s">
        <v>202</v>
      </c>
      <c r="Q168" s="64" t="s">
        <v>203</v>
      </c>
      <c r="R168" s="198">
        <v>4</v>
      </c>
      <c r="S168" s="198">
        <v>2</v>
      </c>
      <c r="T168" s="226" t="s">
        <v>3414</v>
      </c>
      <c r="V168" s="6">
        <f t="shared" si="6"/>
        <v>29</v>
      </c>
      <c r="W168" s="217">
        <f t="shared" si="7"/>
        <v>7</v>
      </c>
      <c r="X168" s="6">
        <f t="shared" si="8"/>
        <v>45</v>
      </c>
      <c r="Y168"/>
      <c r="Z168"/>
      <c r="AA168"/>
      <c r="AB168" s="39"/>
    </row>
    <row r="169" spans="1:28" ht="60.25" customHeight="1">
      <c r="A169" s="230"/>
      <c r="B169" s="89" t="s">
        <v>157</v>
      </c>
      <c r="C169" s="89"/>
      <c r="D169" s="89"/>
      <c r="E169" s="89"/>
      <c r="F169" s="89" t="s">
        <v>4650</v>
      </c>
      <c r="G169" s="87" t="s">
        <v>5694</v>
      </c>
      <c r="H169" s="130" t="s">
        <v>6470</v>
      </c>
      <c r="I169" s="218"/>
      <c r="J169" s="253" t="s">
        <v>3918</v>
      </c>
      <c r="K169" s="198" t="s">
        <v>201</v>
      </c>
      <c r="L169" s="253" t="s">
        <v>1473</v>
      </c>
      <c r="M169" s="89" t="s">
        <v>40</v>
      </c>
      <c r="N169" s="88" t="s">
        <v>3921</v>
      </c>
      <c r="O169" s="89" t="s">
        <v>343</v>
      </c>
      <c r="P169" s="89" t="s">
        <v>749</v>
      </c>
      <c r="Q169" s="64" t="s">
        <v>1495</v>
      </c>
      <c r="R169" s="198"/>
      <c r="S169" s="314"/>
      <c r="T169" s="226"/>
      <c r="V169" s="6">
        <f t="shared" si="6"/>
        <v>29</v>
      </c>
      <c r="W169" s="218">
        <f t="shared" si="7"/>
        <v>0</v>
      </c>
      <c r="X169" s="6">
        <f t="shared" si="8"/>
        <v>45</v>
      </c>
      <c r="Y169"/>
      <c r="Z169"/>
      <c r="AA169"/>
      <c r="AB169" s="39"/>
    </row>
    <row r="170" spans="1:28" ht="45.5" customHeight="1">
      <c r="A170" s="230"/>
      <c r="B170" s="89" t="s">
        <v>157</v>
      </c>
      <c r="C170" s="89"/>
      <c r="D170" s="89"/>
      <c r="E170" s="89"/>
      <c r="F170" s="89" t="s">
        <v>4650</v>
      </c>
      <c r="G170" s="87" t="s">
        <v>5694</v>
      </c>
      <c r="H170" s="130" t="s">
        <v>6470</v>
      </c>
      <c r="I170" s="218"/>
      <c r="J170" s="253"/>
      <c r="K170" s="198"/>
      <c r="L170" s="253"/>
      <c r="M170" s="89" t="s">
        <v>40</v>
      </c>
      <c r="N170" s="88" t="s">
        <v>3922</v>
      </c>
      <c r="O170" s="89" t="s">
        <v>343</v>
      </c>
      <c r="P170" s="89" t="s">
        <v>749</v>
      </c>
      <c r="Q170" s="64" t="s">
        <v>1495</v>
      </c>
      <c r="R170" s="198"/>
      <c r="S170" s="314"/>
      <c r="T170" s="226"/>
      <c r="V170" s="6">
        <f t="shared" si="6"/>
        <v>29</v>
      </c>
      <c r="W170" s="218">
        <f t="shared" si="7"/>
        <v>0</v>
      </c>
      <c r="X170" s="6">
        <f t="shared" si="8"/>
        <v>45</v>
      </c>
      <c r="Y170"/>
      <c r="Z170"/>
      <c r="AA170"/>
      <c r="AB170" s="39"/>
    </row>
    <row r="171" spans="1:28" ht="60.25" customHeight="1">
      <c r="A171" s="230"/>
      <c r="B171" s="89" t="s">
        <v>157</v>
      </c>
      <c r="C171" s="89"/>
      <c r="D171" s="89"/>
      <c r="E171" s="89"/>
      <c r="F171" s="89" t="s">
        <v>4650</v>
      </c>
      <c r="G171" s="87" t="s">
        <v>5694</v>
      </c>
      <c r="H171" s="130" t="s">
        <v>6470</v>
      </c>
      <c r="I171" s="218"/>
      <c r="J171" s="253"/>
      <c r="K171" s="198"/>
      <c r="L171" s="253"/>
      <c r="M171" s="89" t="s">
        <v>40</v>
      </c>
      <c r="N171" s="88" t="s">
        <v>3923</v>
      </c>
      <c r="O171" s="89" t="s">
        <v>343</v>
      </c>
      <c r="P171" s="89" t="s">
        <v>749</v>
      </c>
      <c r="Q171" s="64" t="s">
        <v>1495</v>
      </c>
      <c r="R171" s="198"/>
      <c r="S171" s="314"/>
      <c r="T171" s="226"/>
      <c r="V171" s="6">
        <f t="shared" si="6"/>
        <v>29</v>
      </c>
      <c r="W171" s="218">
        <f t="shared" si="7"/>
        <v>0</v>
      </c>
      <c r="X171" s="6">
        <f t="shared" si="8"/>
        <v>45</v>
      </c>
      <c r="Y171"/>
      <c r="Z171"/>
      <c r="AA171"/>
      <c r="AB171" s="39"/>
    </row>
    <row r="172" spans="1:28" ht="45.5" customHeight="1">
      <c r="A172" s="230"/>
      <c r="B172" s="89" t="s">
        <v>157</v>
      </c>
      <c r="C172" s="89"/>
      <c r="D172" s="89"/>
      <c r="E172" s="89"/>
      <c r="F172" s="89" t="s">
        <v>4650</v>
      </c>
      <c r="G172" s="87" t="s">
        <v>5694</v>
      </c>
      <c r="H172" s="130" t="s">
        <v>6470</v>
      </c>
      <c r="I172" s="218"/>
      <c r="J172" s="134" t="s">
        <v>3919</v>
      </c>
      <c r="K172" s="89" t="s">
        <v>201</v>
      </c>
      <c r="L172" s="88" t="s">
        <v>1474</v>
      </c>
      <c r="M172" s="89" t="s">
        <v>40</v>
      </c>
      <c r="N172" s="88" t="s">
        <v>3924</v>
      </c>
      <c r="O172" s="89" t="s">
        <v>343</v>
      </c>
      <c r="P172" s="89" t="s">
        <v>749</v>
      </c>
      <c r="Q172" s="64" t="s">
        <v>1495</v>
      </c>
      <c r="R172" s="198"/>
      <c r="S172" s="314"/>
      <c r="T172" s="226"/>
      <c r="V172" s="6">
        <f t="shared" si="6"/>
        <v>29</v>
      </c>
      <c r="W172" s="218">
        <f t="shared" si="7"/>
        <v>0</v>
      </c>
      <c r="X172" s="6">
        <f t="shared" si="8"/>
        <v>45</v>
      </c>
      <c r="Y172"/>
      <c r="Z172"/>
      <c r="AA172"/>
      <c r="AB172" s="39"/>
    </row>
    <row r="173" spans="1:28" ht="120" customHeight="1">
      <c r="A173" s="229"/>
      <c r="B173" s="89" t="s">
        <v>157</v>
      </c>
      <c r="C173" s="89"/>
      <c r="D173" s="89"/>
      <c r="E173" s="89"/>
      <c r="F173" s="89" t="s">
        <v>4650</v>
      </c>
      <c r="G173" s="87" t="s">
        <v>5694</v>
      </c>
      <c r="H173" s="130" t="s">
        <v>6470</v>
      </c>
      <c r="I173" s="219"/>
      <c r="J173" s="88" t="s">
        <v>3920</v>
      </c>
      <c r="K173" s="89" t="s">
        <v>201</v>
      </c>
      <c r="L173" s="88" t="s">
        <v>3671</v>
      </c>
      <c r="M173" s="89" t="s">
        <v>40</v>
      </c>
      <c r="N173" s="134" t="s">
        <v>3925</v>
      </c>
      <c r="O173" s="89" t="s">
        <v>343</v>
      </c>
      <c r="P173" s="89" t="s">
        <v>749</v>
      </c>
      <c r="Q173" s="64" t="s">
        <v>1495</v>
      </c>
      <c r="R173" s="198"/>
      <c r="S173" s="314"/>
      <c r="T173" s="226"/>
      <c r="V173" s="6">
        <f t="shared" si="6"/>
        <v>29</v>
      </c>
      <c r="W173" s="219">
        <f t="shared" si="7"/>
        <v>0</v>
      </c>
      <c r="X173" s="6">
        <f t="shared" si="8"/>
        <v>45</v>
      </c>
      <c r="Y173"/>
      <c r="Z173"/>
      <c r="AA173"/>
      <c r="AB173" s="39"/>
    </row>
    <row r="174" spans="1:28" ht="90" customHeight="1">
      <c r="A174" s="103" t="s">
        <v>4261</v>
      </c>
      <c r="B174" s="89" t="s">
        <v>157</v>
      </c>
      <c r="C174" s="89"/>
      <c r="D174" s="89"/>
      <c r="E174" s="89"/>
      <c r="F174" s="89" t="s">
        <v>4650</v>
      </c>
      <c r="G174" s="89" t="s">
        <v>6567</v>
      </c>
      <c r="H174" s="89" t="s">
        <v>4046</v>
      </c>
      <c r="I174" s="89" t="s">
        <v>216</v>
      </c>
      <c r="J174" s="133" t="s">
        <v>689</v>
      </c>
      <c r="K174" s="89" t="s">
        <v>210</v>
      </c>
      <c r="L174" s="88" t="s">
        <v>690</v>
      </c>
      <c r="M174" s="89" t="s">
        <v>40</v>
      </c>
      <c r="N174" s="91" t="s">
        <v>691</v>
      </c>
      <c r="O174" s="89" t="s">
        <v>343</v>
      </c>
      <c r="P174" s="89" t="s">
        <v>211</v>
      </c>
      <c r="Q174" s="64" t="s">
        <v>203</v>
      </c>
      <c r="R174" s="89">
        <v>3</v>
      </c>
      <c r="S174" s="89">
        <v>2</v>
      </c>
      <c r="T174" s="96" t="s">
        <v>3415</v>
      </c>
      <c r="V174" s="6">
        <f t="shared" si="6"/>
        <v>29</v>
      </c>
      <c r="W174" s="89">
        <f t="shared" si="7"/>
        <v>8</v>
      </c>
      <c r="X174" s="6">
        <f t="shared" si="8"/>
        <v>38</v>
      </c>
      <c r="Y174"/>
      <c r="Z174"/>
      <c r="AA174"/>
      <c r="AB174" s="39"/>
    </row>
    <row r="175" spans="1:28" ht="105" customHeight="1">
      <c r="A175" s="228" t="s">
        <v>4262</v>
      </c>
      <c r="B175" s="89" t="s">
        <v>157</v>
      </c>
      <c r="C175" s="89"/>
      <c r="D175" s="89"/>
      <c r="E175" s="89"/>
      <c r="F175" s="89" t="s">
        <v>4650</v>
      </c>
      <c r="G175" s="89" t="s">
        <v>6570</v>
      </c>
      <c r="H175" s="87" t="s">
        <v>4129</v>
      </c>
      <c r="I175" s="217" t="s">
        <v>790</v>
      </c>
      <c r="J175" s="133" t="s">
        <v>692</v>
      </c>
      <c r="K175" s="89" t="s">
        <v>406</v>
      </c>
      <c r="L175" s="88" t="s">
        <v>693</v>
      </c>
      <c r="M175" s="89" t="s">
        <v>40</v>
      </c>
      <c r="N175" s="88" t="s">
        <v>694</v>
      </c>
      <c r="O175" s="89" t="s">
        <v>166</v>
      </c>
      <c r="P175" s="89" t="s">
        <v>218</v>
      </c>
      <c r="Q175" s="64" t="s">
        <v>203</v>
      </c>
      <c r="R175" s="217">
        <v>3</v>
      </c>
      <c r="S175" s="217">
        <v>3</v>
      </c>
      <c r="T175" s="239" t="s">
        <v>3414</v>
      </c>
      <c r="V175" s="6">
        <f t="shared" si="6"/>
        <v>29</v>
      </c>
      <c r="W175" s="217">
        <f t="shared" si="7"/>
        <v>7</v>
      </c>
      <c r="X175" s="6">
        <f t="shared" si="8"/>
        <v>87</v>
      </c>
      <c r="Y175"/>
      <c r="Z175"/>
      <c r="AA175"/>
      <c r="AB175" s="39"/>
    </row>
    <row r="176" spans="1:28" ht="60.25" customHeight="1">
      <c r="A176" s="230"/>
      <c r="B176" s="87" t="s">
        <v>6504</v>
      </c>
      <c r="C176" s="87"/>
      <c r="D176" s="87"/>
      <c r="E176" s="87"/>
      <c r="F176" s="89" t="s">
        <v>4650</v>
      </c>
      <c r="G176" s="89" t="s">
        <v>6570</v>
      </c>
      <c r="H176" s="87" t="s">
        <v>4129</v>
      </c>
      <c r="I176" s="218"/>
      <c r="J176" s="262" t="s">
        <v>3748</v>
      </c>
      <c r="K176" s="217" t="s">
        <v>406</v>
      </c>
      <c r="L176" s="220" t="s">
        <v>4618</v>
      </c>
      <c r="M176" s="89" t="s">
        <v>40</v>
      </c>
      <c r="N176" s="91" t="s">
        <v>3745</v>
      </c>
      <c r="O176" s="89" t="s">
        <v>166</v>
      </c>
      <c r="P176" s="89" t="s">
        <v>202</v>
      </c>
      <c r="Q176" s="64" t="s">
        <v>203</v>
      </c>
      <c r="R176" s="218"/>
      <c r="S176" s="218"/>
      <c r="T176" s="240"/>
      <c r="V176" s="6">
        <f t="shared" si="6"/>
        <v>29</v>
      </c>
      <c r="W176" s="218">
        <f t="shared" si="7"/>
        <v>0</v>
      </c>
      <c r="X176" s="6">
        <f t="shared" si="8"/>
        <v>87</v>
      </c>
      <c r="Y176"/>
      <c r="Z176"/>
      <c r="AA176"/>
      <c r="AB176" s="39"/>
    </row>
    <row r="177" spans="1:28" ht="90" customHeight="1">
      <c r="A177" s="230"/>
      <c r="B177" s="87" t="s">
        <v>6504</v>
      </c>
      <c r="C177" s="87"/>
      <c r="D177" s="87"/>
      <c r="E177" s="87"/>
      <c r="F177" s="89" t="s">
        <v>4650</v>
      </c>
      <c r="G177" s="89" t="s">
        <v>6570</v>
      </c>
      <c r="H177" s="87" t="s">
        <v>4129</v>
      </c>
      <c r="I177" s="218"/>
      <c r="J177" s="263"/>
      <c r="K177" s="218"/>
      <c r="L177" s="221"/>
      <c r="M177" s="89" t="s">
        <v>40</v>
      </c>
      <c r="N177" s="91" t="s">
        <v>3746</v>
      </c>
      <c r="O177" s="89" t="s">
        <v>166</v>
      </c>
      <c r="P177" s="89" t="s">
        <v>4619</v>
      </c>
      <c r="Q177" s="64" t="s">
        <v>203</v>
      </c>
      <c r="R177" s="218"/>
      <c r="S177" s="218"/>
      <c r="T177" s="240"/>
      <c r="V177" s="6">
        <f t="shared" si="6"/>
        <v>29</v>
      </c>
      <c r="W177" s="218">
        <f t="shared" si="7"/>
        <v>0</v>
      </c>
      <c r="X177" s="6">
        <f t="shared" si="8"/>
        <v>87</v>
      </c>
      <c r="Y177"/>
      <c r="Z177"/>
      <c r="AA177"/>
      <c r="AB177" s="39"/>
    </row>
    <row r="178" spans="1:28" ht="75" customHeight="1">
      <c r="A178" s="230"/>
      <c r="B178" s="87" t="s">
        <v>6504</v>
      </c>
      <c r="C178" s="87"/>
      <c r="D178" s="87"/>
      <c r="E178" s="87"/>
      <c r="F178" s="89" t="s">
        <v>4650</v>
      </c>
      <c r="G178" s="89" t="s">
        <v>6570</v>
      </c>
      <c r="H178" s="87" t="s">
        <v>4129</v>
      </c>
      <c r="I178" s="218"/>
      <c r="J178" s="264"/>
      <c r="K178" s="219"/>
      <c r="L178" s="222"/>
      <c r="M178" s="89" t="s">
        <v>40</v>
      </c>
      <c r="N178" s="91" t="s">
        <v>3747</v>
      </c>
      <c r="O178" s="89" t="s">
        <v>166</v>
      </c>
      <c r="P178" s="89" t="s">
        <v>202</v>
      </c>
      <c r="Q178" s="64" t="s">
        <v>203</v>
      </c>
      <c r="R178" s="218"/>
      <c r="S178" s="218"/>
      <c r="T178" s="240"/>
      <c r="V178" s="6">
        <f t="shared" si="6"/>
        <v>29</v>
      </c>
      <c r="W178" s="218">
        <f t="shared" si="7"/>
        <v>0</v>
      </c>
      <c r="X178" s="6">
        <f t="shared" si="8"/>
        <v>87</v>
      </c>
      <c r="Y178"/>
      <c r="Z178"/>
      <c r="AA178"/>
      <c r="AB178" s="39"/>
    </row>
    <row r="179" spans="1:28" s="24" customFormat="1" ht="75" customHeight="1">
      <c r="A179" s="230"/>
      <c r="B179" s="87" t="s">
        <v>6504</v>
      </c>
      <c r="C179" s="87"/>
      <c r="D179" s="87"/>
      <c r="E179" s="87"/>
      <c r="F179" s="89" t="s">
        <v>4650</v>
      </c>
      <c r="G179" s="89" t="s">
        <v>6110</v>
      </c>
      <c r="H179" s="87" t="s">
        <v>5118</v>
      </c>
      <c r="I179" s="218"/>
      <c r="J179" s="118" t="s">
        <v>4147</v>
      </c>
      <c r="K179" s="113" t="s">
        <v>201</v>
      </c>
      <c r="L179" s="112" t="s">
        <v>3865</v>
      </c>
      <c r="M179" s="89" t="s">
        <v>40</v>
      </c>
      <c r="N179" s="88" t="s">
        <v>4130</v>
      </c>
      <c r="O179" s="89" t="s">
        <v>166</v>
      </c>
      <c r="P179" s="89" t="s">
        <v>202</v>
      </c>
      <c r="Q179" s="64" t="s">
        <v>1545</v>
      </c>
      <c r="R179" s="218"/>
      <c r="S179" s="218"/>
      <c r="T179" s="240"/>
      <c r="V179" s="6">
        <f t="shared" si="6"/>
        <v>29</v>
      </c>
      <c r="W179" s="218">
        <f t="shared" si="7"/>
        <v>0</v>
      </c>
      <c r="X179" s="6">
        <f t="shared" si="8"/>
        <v>69</v>
      </c>
      <c r="AB179" s="40"/>
    </row>
    <row r="180" spans="1:28" s="24" customFormat="1" ht="75" customHeight="1">
      <c r="A180" s="230"/>
      <c r="B180" s="87" t="s">
        <v>6504</v>
      </c>
      <c r="C180" s="87"/>
      <c r="D180" s="87"/>
      <c r="E180" s="87"/>
      <c r="F180" s="89" t="s">
        <v>4650</v>
      </c>
      <c r="G180" s="89" t="s">
        <v>5694</v>
      </c>
      <c r="H180" s="87" t="s">
        <v>6612</v>
      </c>
      <c r="I180" s="218"/>
      <c r="J180" s="118" t="s">
        <v>5205</v>
      </c>
      <c r="K180" s="113" t="s">
        <v>201</v>
      </c>
      <c r="L180" s="112" t="s">
        <v>4620</v>
      </c>
      <c r="M180" s="89" t="s">
        <v>880</v>
      </c>
      <c r="N180" s="88" t="s">
        <v>4621</v>
      </c>
      <c r="O180" s="89" t="s">
        <v>343</v>
      </c>
      <c r="P180" s="89" t="s">
        <v>4622</v>
      </c>
      <c r="Q180" s="64" t="s">
        <v>1545</v>
      </c>
      <c r="R180" s="218"/>
      <c r="S180" s="218"/>
      <c r="T180" s="240"/>
      <c r="V180" s="6">
        <f t="shared" si="6"/>
        <v>29</v>
      </c>
      <c r="W180" s="218">
        <f t="shared" si="7"/>
        <v>0</v>
      </c>
      <c r="X180" s="6">
        <f t="shared" si="8"/>
        <v>45</v>
      </c>
      <c r="AB180" s="40"/>
    </row>
    <row r="181" spans="1:28" ht="125.5" customHeight="1">
      <c r="A181" s="230"/>
      <c r="B181" s="89" t="s">
        <v>1349</v>
      </c>
      <c r="C181" s="89"/>
      <c r="D181" s="89"/>
      <c r="E181" s="89"/>
      <c r="F181" s="89" t="s">
        <v>4650</v>
      </c>
      <c r="G181" s="89" t="s">
        <v>6110</v>
      </c>
      <c r="H181" s="89" t="s">
        <v>6111</v>
      </c>
      <c r="I181" s="218"/>
      <c r="J181" s="88" t="s">
        <v>6112</v>
      </c>
      <c r="K181" s="89" t="s">
        <v>201</v>
      </c>
      <c r="L181" s="88" t="s">
        <v>5324</v>
      </c>
      <c r="M181" s="89" t="s">
        <v>40</v>
      </c>
      <c r="N181" s="88" t="s">
        <v>6113</v>
      </c>
      <c r="O181" s="89" t="s">
        <v>166</v>
      </c>
      <c r="P181" s="89" t="s">
        <v>749</v>
      </c>
      <c r="Q181" s="81" t="s">
        <v>1349</v>
      </c>
      <c r="R181" s="218"/>
      <c r="S181" s="218"/>
      <c r="T181" s="240"/>
      <c r="V181" s="6">
        <f t="shared" si="6"/>
        <v>29</v>
      </c>
      <c r="W181" s="218">
        <f t="shared" si="7"/>
        <v>0</v>
      </c>
      <c r="X181" s="6">
        <f t="shared" si="8"/>
        <v>69</v>
      </c>
      <c r="Y181"/>
      <c r="Z181"/>
      <c r="AA181"/>
    </row>
    <row r="182" spans="1:28" ht="63.25" customHeight="1">
      <c r="A182" s="230"/>
      <c r="B182" s="89" t="s">
        <v>1349</v>
      </c>
      <c r="C182" s="89"/>
      <c r="D182" s="89"/>
      <c r="E182" s="89"/>
      <c r="F182" s="89" t="s">
        <v>4650</v>
      </c>
      <c r="G182" s="89" t="s">
        <v>6110</v>
      </c>
      <c r="H182" s="89" t="s">
        <v>6114</v>
      </c>
      <c r="I182" s="218"/>
      <c r="J182" s="88" t="s">
        <v>6115</v>
      </c>
      <c r="K182" s="89" t="s">
        <v>201</v>
      </c>
      <c r="L182" s="88" t="s">
        <v>5828</v>
      </c>
      <c r="M182" s="89" t="s">
        <v>40</v>
      </c>
      <c r="N182" s="88" t="s">
        <v>6116</v>
      </c>
      <c r="O182" s="89" t="s">
        <v>343</v>
      </c>
      <c r="P182" s="89" t="s">
        <v>5511</v>
      </c>
      <c r="Q182" s="81" t="s">
        <v>1349</v>
      </c>
      <c r="R182" s="218"/>
      <c r="S182" s="218"/>
      <c r="T182" s="240"/>
      <c r="V182" s="6">
        <f t="shared" si="6"/>
        <v>29</v>
      </c>
      <c r="W182" s="218">
        <f t="shared" si="7"/>
        <v>0</v>
      </c>
      <c r="X182" s="6">
        <f t="shared" si="8"/>
        <v>69</v>
      </c>
      <c r="Y182"/>
      <c r="Z182"/>
      <c r="AA182"/>
    </row>
    <row r="183" spans="1:28" s="24" customFormat="1" ht="90" customHeight="1">
      <c r="A183" s="230"/>
      <c r="B183" s="87" t="s">
        <v>6504</v>
      </c>
      <c r="C183" s="87"/>
      <c r="D183" s="87"/>
      <c r="E183" s="87"/>
      <c r="F183" s="89" t="s">
        <v>4650</v>
      </c>
      <c r="G183" s="89" t="s">
        <v>6110</v>
      </c>
      <c r="H183" s="89" t="s">
        <v>6117</v>
      </c>
      <c r="I183" s="218"/>
      <c r="J183" s="112" t="s">
        <v>6118</v>
      </c>
      <c r="K183" s="89" t="s">
        <v>201</v>
      </c>
      <c r="L183" s="88" t="s">
        <v>6119</v>
      </c>
      <c r="M183" s="89" t="s">
        <v>40</v>
      </c>
      <c r="N183" s="88" t="s">
        <v>6120</v>
      </c>
      <c r="O183" s="89" t="s">
        <v>343</v>
      </c>
      <c r="P183" s="89" t="s">
        <v>749</v>
      </c>
      <c r="Q183" s="65" t="s">
        <v>922</v>
      </c>
      <c r="R183" s="198"/>
      <c r="S183" s="198"/>
      <c r="T183" s="226"/>
      <c r="V183" s="6">
        <f t="shared" si="6"/>
        <v>29</v>
      </c>
      <c r="W183" s="218">
        <f t="shared" si="7"/>
        <v>0</v>
      </c>
      <c r="X183" s="6">
        <f t="shared" si="8"/>
        <v>69</v>
      </c>
    </row>
    <row r="184" spans="1:28" ht="90" customHeight="1">
      <c r="A184" s="230"/>
      <c r="B184" s="87" t="s">
        <v>6504</v>
      </c>
      <c r="C184" s="87"/>
      <c r="D184" s="87"/>
      <c r="E184" s="87"/>
      <c r="F184" s="89" t="s">
        <v>4650</v>
      </c>
      <c r="G184" s="89" t="s">
        <v>6110</v>
      </c>
      <c r="H184" s="89" t="s">
        <v>6121</v>
      </c>
      <c r="I184" s="218"/>
      <c r="J184" s="88" t="s">
        <v>6122</v>
      </c>
      <c r="K184" s="89" t="s">
        <v>1236</v>
      </c>
      <c r="L184" s="89" t="s">
        <v>217</v>
      </c>
      <c r="M184" s="89" t="s">
        <v>40</v>
      </c>
      <c r="N184" s="88" t="s">
        <v>6123</v>
      </c>
      <c r="O184" s="89" t="s">
        <v>343</v>
      </c>
      <c r="P184" s="89" t="s">
        <v>211</v>
      </c>
      <c r="Q184" s="65" t="s">
        <v>922</v>
      </c>
      <c r="R184" s="198"/>
      <c r="S184" s="198"/>
      <c r="T184" s="226"/>
      <c r="V184" s="6">
        <f t="shared" si="6"/>
        <v>29</v>
      </c>
      <c r="W184" s="218">
        <f t="shared" si="7"/>
        <v>0</v>
      </c>
      <c r="X184" s="6">
        <f t="shared" si="8"/>
        <v>69</v>
      </c>
      <c r="Y184"/>
      <c r="Z184"/>
      <c r="AA184"/>
    </row>
    <row r="185" spans="1:28" ht="90" customHeight="1">
      <c r="A185" s="229"/>
      <c r="B185" s="87" t="s">
        <v>6504</v>
      </c>
      <c r="C185" s="87"/>
      <c r="D185" s="87"/>
      <c r="E185" s="87"/>
      <c r="F185" s="89" t="s">
        <v>4650</v>
      </c>
      <c r="G185" s="89" t="s">
        <v>6110</v>
      </c>
      <c r="H185" s="89" t="s">
        <v>6124</v>
      </c>
      <c r="I185" s="219"/>
      <c r="J185" s="88" t="s">
        <v>6125</v>
      </c>
      <c r="K185" s="89" t="s">
        <v>201</v>
      </c>
      <c r="L185" s="88" t="s">
        <v>6126</v>
      </c>
      <c r="M185" s="89" t="s">
        <v>40</v>
      </c>
      <c r="N185" s="88" t="s">
        <v>6127</v>
      </c>
      <c r="O185" s="89" t="s">
        <v>343</v>
      </c>
      <c r="P185" s="89" t="s">
        <v>749</v>
      </c>
      <c r="Q185" s="65" t="s">
        <v>922</v>
      </c>
      <c r="R185" s="198"/>
      <c r="S185" s="198"/>
      <c r="T185" s="226"/>
      <c r="V185" s="6">
        <f t="shared" si="6"/>
        <v>29</v>
      </c>
      <c r="W185" s="219">
        <f t="shared" si="7"/>
        <v>0</v>
      </c>
      <c r="X185" s="6">
        <f t="shared" si="8"/>
        <v>69</v>
      </c>
      <c r="Y185"/>
      <c r="Z185"/>
      <c r="AA185"/>
    </row>
    <row r="186" spans="1:28" ht="105" customHeight="1">
      <c r="A186" s="103" t="s">
        <v>4263</v>
      </c>
      <c r="B186" s="89" t="s">
        <v>157</v>
      </c>
      <c r="C186" s="89"/>
      <c r="D186" s="89"/>
      <c r="E186" s="89"/>
      <c r="F186" s="89" t="s">
        <v>4650</v>
      </c>
      <c r="G186" s="89" t="s">
        <v>6566</v>
      </c>
      <c r="H186" s="89" t="s">
        <v>4048</v>
      </c>
      <c r="I186" s="89" t="s">
        <v>219</v>
      </c>
      <c r="J186" s="133" t="s">
        <v>695</v>
      </c>
      <c r="K186" s="89" t="s">
        <v>201</v>
      </c>
      <c r="L186" s="88" t="s">
        <v>696</v>
      </c>
      <c r="M186" s="89" t="s">
        <v>40</v>
      </c>
      <c r="N186" s="88" t="s">
        <v>697</v>
      </c>
      <c r="O186" s="89" t="s">
        <v>343</v>
      </c>
      <c r="P186" s="89" t="s">
        <v>220</v>
      </c>
      <c r="Q186" s="64" t="s">
        <v>203</v>
      </c>
      <c r="R186" s="113">
        <v>4</v>
      </c>
      <c r="S186" s="113">
        <v>3</v>
      </c>
      <c r="T186" s="149" t="s">
        <v>3414</v>
      </c>
      <c r="V186" s="6">
        <f t="shared" si="6"/>
        <v>29</v>
      </c>
      <c r="W186" s="89">
        <f t="shared" si="7"/>
        <v>7</v>
      </c>
      <c r="X186" s="6">
        <f t="shared" si="8"/>
        <v>55</v>
      </c>
      <c r="Y186"/>
      <c r="Z186"/>
      <c r="AA186"/>
      <c r="AB186" s="39"/>
    </row>
    <row r="187" spans="1:28" ht="90" customHeight="1">
      <c r="A187" s="103" t="s">
        <v>4264</v>
      </c>
      <c r="B187" s="89" t="s">
        <v>157</v>
      </c>
      <c r="C187" s="89"/>
      <c r="D187" s="89"/>
      <c r="E187" s="89"/>
      <c r="F187" s="89" t="s">
        <v>4650</v>
      </c>
      <c r="G187" s="89" t="s">
        <v>6565</v>
      </c>
      <c r="H187" s="89" t="s">
        <v>4047</v>
      </c>
      <c r="I187" s="89" t="s">
        <v>221</v>
      </c>
      <c r="J187" s="133" t="s">
        <v>698</v>
      </c>
      <c r="K187" s="89" t="s">
        <v>201</v>
      </c>
      <c r="L187" s="88" t="s">
        <v>699</v>
      </c>
      <c r="M187" s="89" t="s">
        <v>40</v>
      </c>
      <c r="N187" s="91" t="s">
        <v>222</v>
      </c>
      <c r="O187" s="89" t="s">
        <v>343</v>
      </c>
      <c r="P187" s="89" t="s">
        <v>202</v>
      </c>
      <c r="Q187" s="64" t="s">
        <v>203</v>
      </c>
      <c r="R187" s="89">
        <v>3</v>
      </c>
      <c r="S187" s="89">
        <v>3</v>
      </c>
      <c r="T187" s="96" t="s">
        <v>3414</v>
      </c>
      <c r="V187" s="6">
        <f t="shared" si="6"/>
        <v>29</v>
      </c>
      <c r="W187" s="89">
        <f t="shared" si="7"/>
        <v>7</v>
      </c>
      <c r="X187" s="6">
        <f t="shared" si="8"/>
        <v>38</v>
      </c>
      <c r="Y187"/>
      <c r="Z187"/>
      <c r="AA187"/>
      <c r="AB187" s="39"/>
    </row>
    <row r="188" spans="1:28" ht="75" customHeight="1">
      <c r="A188" s="217" t="s">
        <v>4265</v>
      </c>
      <c r="B188" s="87" t="s">
        <v>6504</v>
      </c>
      <c r="C188" s="114"/>
      <c r="D188" s="114"/>
      <c r="E188" s="114"/>
      <c r="F188" s="113" t="s">
        <v>4649</v>
      </c>
      <c r="G188" s="89" t="s">
        <v>4886</v>
      </c>
      <c r="H188" s="89" t="s">
        <v>4675</v>
      </c>
      <c r="I188" s="217" t="s">
        <v>4603</v>
      </c>
      <c r="J188" s="133" t="s">
        <v>4487</v>
      </c>
      <c r="K188" s="89" t="s">
        <v>406</v>
      </c>
      <c r="L188" s="88" t="s">
        <v>700</v>
      </c>
      <c r="M188" s="89" t="s">
        <v>40</v>
      </c>
      <c r="N188" s="91" t="s">
        <v>701</v>
      </c>
      <c r="O188" s="89" t="s">
        <v>5187</v>
      </c>
      <c r="P188" s="89" t="s">
        <v>223</v>
      </c>
      <c r="Q188" s="64" t="s">
        <v>203</v>
      </c>
      <c r="R188" s="217">
        <v>3</v>
      </c>
      <c r="S188" s="217">
        <v>2</v>
      </c>
      <c r="T188" s="239" t="s">
        <v>3415</v>
      </c>
      <c r="V188" s="6">
        <f t="shared" si="6"/>
        <v>32</v>
      </c>
      <c r="W188" s="228">
        <f t="shared" si="7"/>
        <v>8</v>
      </c>
      <c r="X188" s="6">
        <f t="shared" si="8"/>
        <v>42</v>
      </c>
      <c r="Y188"/>
      <c r="Z188"/>
      <c r="AA188"/>
      <c r="AB188" s="39"/>
    </row>
    <row r="189" spans="1:28" ht="75" customHeight="1">
      <c r="A189" s="218"/>
      <c r="B189" s="87" t="s">
        <v>6504</v>
      </c>
      <c r="C189" s="87"/>
      <c r="D189" s="87"/>
      <c r="E189" s="87"/>
      <c r="F189" s="89" t="s">
        <v>4649</v>
      </c>
      <c r="G189" s="89" t="s">
        <v>4886</v>
      </c>
      <c r="H189" s="89" t="s">
        <v>4675</v>
      </c>
      <c r="I189" s="218"/>
      <c r="J189" s="262" t="s">
        <v>4604</v>
      </c>
      <c r="K189" s="217" t="s">
        <v>1236</v>
      </c>
      <c r="L189" s="217" t="s">
        <v>25</v>
      </c>
      <c r="M189" s="89" t="s">
        <v>40</v>
      </c>
      <c r="N189" s="88" t="s">
        <v>4488</v>
      </c>
      <c r="O189" s="89" t="s">
        <v>5184</v>
      </c>
      <c r="P189" s="89" t="s">
        <v>1215</v>
      </c>
      <c r="Q189" s="64" t="s">
        <v>2368</v>
      </c>
      <c r="R189" s="218"/>
      <c r="S189" s="218"/>
      <c r="T189" s="240"/>
      <c r="V189" s="6">
        <f t="shared" si="6"/>
        <v>32</v>
      </c>
      <c r="W189" s="230">
        <f t="shared" si="7"/>
        <v>0</v>
      </c>
      <c r="X189" s="6">
        <f t="shared" si="8"/>
        <v>42</v>
      </c>
      <c r="Y189"/>
      <c r="Z189"/>
      <c r="AA189"/>
      <c r="AB189" s="41" t="s">
        <v>4652</v>
      </c>
    </row>
    <row r="190" spans="1:28" ht="75" customHeight="1">
      <c r="A190" s="218"/>
      <c r="B190" s="87" t="s">
        <v>6504</v>
      </c>
      <c r="C190" s="87"/>
      <c r="D190" s="87"/>
      <c r="E190" s="87"/>
      <c r="F190" s="89" t="s">
        <v>4649</v>
      </c>
      <c r="G190" s="89" t="s">
        <v>4886</v>
      </c>
      <c r="H190" s="89" t="s">
        <v>4675</v>
      </c>
      <c r="I190" s="218"/>
      <c r="J190" s="263"/>
      <c r="K190" s="218"/>
      <c r="L190" s="218"/>
      <c r="M190" s="89" t="s">
        <v>52</v>
      </c>
      <c r="N190" s="88" t="s">
        <v>4492</v>
      </c>
      <c r="O190" s="89" t="s">
        <v>5295</v>
      </c>
      <c r="P190" s="89" t="s">
        <v>4493</v>
      </c>
      <c r="Q190" s="64" t="s">
        <v>2368</v>
      </c>
      <c r="R190" s="218"/>
      <c r="S190" s="218"/>
      <c r="T190" s="240"/>
      <c r="V190" s="6">
        <f t="shared" si="6"/>
        <v>32</v>
      </c>
      <c r="W190" s="230">
        <f t="shared" si="7"/>
        <v>0</v>
      </c>
      <c r="X190" s="6">
        <f t="shared" si="8"/>
        <v>42</v>
      </c>
      <c r="Y190"/>
      <c r="Z190"/>
      <c r="AA190"/>
      <c r="AB190" s="41" t="s">
        <v>4652</v>
      </c>
    </row>
    <row r="191" spans="1:28" ht="75" customHeight="1">
      <c r="A191" s="218"/>
      <c r="B191" s="87" t="s">
        <v>6504</v>
      </c>
      <c r="C191" s="87"/>
      <c r="D191" s="87"/>
      <c r="E191" s="87"/>
      <c r="F191" s="89" t="s">
        <v>4649</v>
      </c>
      <c r="G191" s="89" t="s">
        <v>4055</v>
      </c>
      <c r="H191" s="89" t="s">
        <v>5018</v>
      </c>
      <c r="I191" s="218"/>
      <c r="J191" s="263"/>
      <c r="K191" s="218"/>
      <c r="L191" s="218"/>
      <c r="M191" s="89" t="s">
        <v>79</v>
      </c>
      <c r="N191" s="88" t="s">
        <v>4606</v>
      </c>
      <c r="O191" s="89" t="s">
        <v>4512</v>
      </c>
      <c r="P191" s="89" t="s">
        <v>4527</v>
      </c>
      <c r="Q191" s="64" t="s">
        <v>2368</v>
      </c>
      <c r="R191" s="218"/>
      <c r="S191" s="218"/>
      <c r="T191" s="240"/>
      <c r="V191" s="6">
        <f t="shared" si="6"/>
        <v>32</v>
      </c>
      <c r="W191" s="230">
        <f t="shared" si="7"/>
        <v>0</v>
      </c>
      <c r="X191" s="6">
        <f t="shared" si="8"/>
        <v>18</v>
      </c>
      <c r="Y191"/>
      <c r="Z191"/>
      <c r="AA191"/>
      <c r="AB191" s="41" t="s">
        <v>4652</v>
      </c>
    </row>
    <row r="192" spans="1:28" ht="103.25" customHeight="1">
      <c r="A192" s="218"/>
      <c r="B192" s="87" t="s">
        <v>6504</v>
      </c>
      <c r="C192" s="87"/>
      <c r="D192" s="87"/>
      <c r="E192" s="87"/>
      <c r="F192" s="89" t="s">
        <v>4649</v>
      </c>
      <c r="G192" s="89" t="s">
        <v>4602</v>
      </c>
      <c r="H192" s="89" t="s">
        <v>5018</v>
      </c>
      <c r="I192" s="218"/>
      <c r="J192" s="63" t="s">
        <v>6610</v>
      </c>
      <c r="K192" s="219"/>
      <c r="L192" s="219"/>
      <c r="M192" s="89" t="s">
        <v>3046</v>
      </c>
      <c r="N192" s="88" t="s">
        <v>4605</v>
      </c>
      <c r="O192" s="128" t="s">
        <v>2368</v>
      </c>
      <c r="P192" s="89" t="s">
        <v>1215</v>
      </c>
      <c r="Q192" s="64" t="s">
        <v>2368</v>
      </c>
      <c r="R192" s="218"/>
      <c r="S192" s="218"/>
      <c r="T192" s="240"/>
      <c r="V192" s="6">
        <f t="shared" si="6"/>
        <v>32</v>
      </c>
      <c r="W192" s="230">
        <f t="shared" si="7"/>
        <v>0</v>
      </c>
      <c r="X192" s="6">
        <f t="shared" si="8"/>
        <v>25</v>
      </c>
      <c r="Y192"/>
      <c r="Z192"/>
      <c r="AA192"/>
      <c r="AB192" s="41" t="s">
        <v>4652</v>
      </c>
    </row>
    <row r="193" spans="1:28" ht="60.25" customHeight="1">
      <c r="A193" s="218"/>
      <c r="B193" s="89" t="s">
        <v>1349</v>
      </c>
      <c r="C193" s="89"/>
      <c r="D193" s="89"/>
      <c r="E193" s="89"/>
      <c r="F193" s="89" t="s">
        <v>4649</v>
      </c>
      <c r="G193" s="89" t="s">
        <v>4717</v>
      </c>
      <c r="H193" s="89" t="s">
        <v>6167</v>
      </c>
      <c r="I193" s="218"/>
      <c r="J193" s="88" t="s">
        <v>6168</v>
      </c>
      <c r="K193" s="89" t="s">
        <v>201</v>
      </c>
      <c r="L193" s="88" t="s">
        <v>6169</v>
      </c>
      <c r="M193" s="89" t="s">
        <v>4717</v>
      </c>
      <c r="N193" s="88" t="s">
        <v>6170</v>
      </c>
      <c r="O193" s="128" t="s">
        <v>2368</v>
      </c>
      <c r="P193" s="89" t="s">
        <v>6171</v>
      </c>
      <c r="Q193" s="81" t="s">
        <v>1349</v>
      </c>
      <c r="R193" s="218"/>
      <c r="S193" s="218"/>
      <c r="T193" s="240"/>
      <c r="V193" s="6">
        <f t="shared" si="6"/>
        <v>32</v>
      </c>
      <c r="W193" s="230">
        <f t="shared" si="7"/>
        <v>0</v>
      </c>
      <c r="X193" s="6">
        <f t="shared" si="8"/>
        <v>24</v>
      </c>
      <c r="Y193"/>
      <c r="Z193"/>
      <c r="AA193"/>
    </row>
    <row r="194" spans="1:28" ht="60.25" customHeight="1">
      <c r="A194" s="218"/>
      <c r="B194" s="89" t="s">
        <v>1349</v>
      </c>
      <c r="C194" s="89"/>
      <c r="D194" s="89"/>
      <c r="E194" s="89"/>
      <c r="F194" s="89" t="s">
        <v>4649</v>
      </c>
      <c r="G194" s="89" t="s">
        <v>4055</v>
      </c>
      <c r="H194" s="89" t="s">
        <v>6172</v>
      </c>
      <c r="I194" s="218"/>
      <c r="J194" s="88" t="s">
        <v>6173</v>
      </c>
      <c r="K194" s="89" t="s">
        <v>406</v>
      </c>
      <c r="L194" s="88" t="s">
        <v>6174</v>
      </c>
      <c r="M194" s="89" t="s">
        <v>4055</v>
      </c>
      <c r="N194" s="88" t="s">
        <v>6175</v>
      </c>
      <c r="O194" s="89" t="s">
        <v>2170</v>
      </c>
      <c r="P194" s="89" t="s">
        <v>6176</v>
      </c>
      <c r="Q194" s="81" t="s">
        <v>1349</v>
      </c>
      <c r="R194" s="218"/>
      <c r="S194" s="218"/>
      <c r="T194" s="240"/>
      <c r="V194" s="6">
        <f t="shared" si="6"/>
        <v>32</v>
      </c>
      <c r="W194" s="230">
        <f t="shared" si="7"/>
        <v>0</v>
      </c>
      <c r="X194" s="6">
        <f t="shared" si="8"/>
        <v>18</v>
      </c>
      <c r="Y194"/>
      <c r="Z194"/>
      <c r="AA194"/>
    </row>
    <row r="195" spans="1:28" ht="60.25" customHeight="1">
      <c r="A195" s="218"/>
      <c r="B195" s="89" t="s">
        <v>1349</v>
      </c>
      <c r="C195" s="89"/>
      <c r="D195" s="89"/>
      <c r="E195" s="89"/>
      <c r="F195" s="89" t="s">
        <v>4649</v>
      </c>
      <c r="G195" s="89" t="s">
        <v>3228</v>
      </c>
      <c r="H195" s="89" t="s">
        <v>6177</v>
      </c>
      <c r="I195" s="218"/>
      <c r="J195" s="88" t="s">
        <v>6178</v>
      </c>
      <c r="K195" s="143" t="s">
        <v>201</v>
      </c>
      <c r="L195" s="143" t="s">
        <v>6498</v>
      </c>
      <c r="M195" s="87" t="s">
        <v>4055</v>
      </c>
      <c r="N195" s="143" t="s">
        <v>6500</v>
      </c>
      <c r="O195" s="89" t="s">
        <v>2170</v>
      </c>
      <c r="P195" s="87" t="s">
        <v>6179</v>
      </c>
      <c r="Q195" s="81" t="s">
        <v>1349</v>
      </c>
      <c r="R195" s="218"/>
      <c r="S195" s="218"/>
      <c r="T195" s="240"/>
      <c r="V195" s="6">
        <f t="shared" si="6"/>
        <v>32</v>
      </c>
      <c r="W195" s="230">
        <f t="shared" si="7"/>
        <v>0</v>
      </c>
      <c r="X195" s="6">
        <f t="shared" si="8"/>
        <v>4</v>
      </c>
      <c r="Y195"/>
      <c r="Z195"/>
      <c r="AA195"/>
    </row>
    <row r="196" spans="1:28" ht="30" customHeight="1">
      <c r="A196" s="218"/>
      <c r="B196" s="89" t="s">
        <v>1349</v>
      </c>
      <c r="C196" s="89"/>
      <c r="D196" s="89"/>
      <c r="E196" s="89"/>
      <c r="F196" s="89" t="s">
        <v>4649</v>
      </c>
      <c r="G196" s="89" t="s">
        <v>3228</v>
      </c>
      <c r="H196" s="89" t="s">
        <v>6177</v>
      </c>
      <c r="I196" s="218"/>
      <c r="J196" s="88" t="s">
        <v>6180</v>
      </c>
      <c r="K196" s="143" t="s">
        <v>201</v>
      </c>
      <c r="L196" s="143" t="s">
        <v>6499</v>
      </c>
      <c r="M196" s="87" t="s">
        <v>4055</v>
      </c>
      <c r="N196" s="143" t="s">
        <v>6501</v>
      </c>
      <c r="O196" s="89" t="s">
        <v>2170</v>
      </c>
      <c r="P196" s="87" t="s">
        <v>6179</v>
      </c>
      <c r="Q196" s="81" t="s">
        <v>1349</v>
      </c>
      <c r="R196" s="218"/>
      <c r="S196" s="218"/>
      <c r="T196" s="240"/>
      <c r="V196" s="6">
        <f t="shared" si="6"/>
        <v>32</v>
      </c>
      <c r="W196" s="230">
        <f t="shared" si="7"/>
        <v>0</v>
      </c>
      <c r="X196" s="6">
        <f t="shared" si="8"/>
        <v>4</v>
      </c>
      <c r="Y196"/>
      <c r="Z196"/>
      <c r="AA196"/>
    </row>
    <row r="197" spans="1:28" ht="90" customHeight="1">
      <c r="A197" s="218"/>
      <c r="B197" s="87" t="s">
        <v>6504</v>
      </c>
      <c r="C197" s="87"/>
      <c r="D197" s="87"/>
      <c r="E197" s="87"/>
      <c r="F197" s="89" t="s">
        <v>4649</v>
      </c>
      <c r="G197" s="89" t="s">
        <v>6181</v>
      </c>
      <c r="H197" s="89" t="s">
        <v>6182</v>
      </c>
      <c r="I197" s="218"/>
      <c r="J197" s="220" t="s">
        <v>6183</v>
      </c>
      <c r="K197" s="217" t="s">
        <v>406</v>
      </c>
      <c r="L197" s="220" t="s">
        <v>6184</v>
      </c>
      <c r="M197" s="89" t="s">
        <v>137</v>
      </c>
      <c r="N197" s="111" t="s">
        <v>6185</v>
      </c>
      <c r="O197" s="89" t="s">
        <v>2170</v>
      </c>
      <c r="P197" s="87" t="s">
        <v>1158</v>
      </c>
      <c r="Q197" s="65" t="s">
        <v>922</v>
      </c>
      <c r="R197" s="198"/>
      <c r="S197" s="198"/>
      <c r="T197" s="226"/>
      <c r="V197" s="6">
        <f t="shared" si="6"/>
        <v>32</v>
      </c>
      <c r="W197" s="230">
        <f t="shared" si="7"/>
        <v>0</v>
      </c>
      <c r="X197" s="6">
        <f t="shared" si="8"/>
        <v>36</v>
      </c>
      <c r="Y197"/>
      <c r="Z197"/>
      <c r="AA197"/>
    </row>
    <row r="198" spans="1:28" ht="90" customHeight="1">
      <c r="A198" s="219"/>
      <c r="B198" s="87" t="s">
        <v>6504</v>
      </c>
      <c r="C198" s="87"/>
      <c r="D198" s="87"/>
      <c r="E198" s="87"/>
      <c r="F198" s="89" t="s">
        <v>4649</v>
      </c>
      <c r="G198" s="89" t="s">
        <v>6181</v>
      </c>
      <c r="H198" s="89" t="s">
        <v>6182</v>
      </c>
      <c r="I198" s="219"/>
      <c r="J198" s="222"/>
      <c r="K198" s="219"/>
      <c r="L198" s="222"/>
      <c r="M198" s="87" t="s">
        <v>4717</v>
      </c>
      <c r="N198" s="111" t="s">
        <v>6186</v>
      </c>
      <c r="O198" s="128" t="s">
        <v>2368</v>
      </c>
      <c r="P198" s="87" t="s">
        <v>3725</v>
      </c>
      <c r="Q198" s="65" t="s">
        <v>922</v>
      </c>
      <c r="R198" s="198"/>
      <c r="S198" s="198"/>
      <c r="T198" s="226"/>
      <c r="V198" s="6">
        <f t="shared" si="6"/>
        <v>32</v>
      </c>
      <c r="W198" s="229">
        <f t="shared" si="7"/>
        <v>0</v>
      </c>
      <c r="X198" s="6">
        <f t="shared" si="8"/>
        <v>36</v>
      </c>
      <c r="Y198"/>
      <c r="Z198"/>
      <c r="AA198"/>
    </row>
    <row r="199" spans="1:28" ht="135.5" customHeight="1">
      <c r="A199" s="103" t="s">
        <v>4266</v>
      </c>
      <c r="B199" s="89" t="s">
        <v>157</v>
      </c>
      <c r="C199" s="89"/>
      <c r="D199" s="89"/>
      <c r="E199" s="89"/>
      <c r="F199" s="89" t="s">
        <v>4647</v>
      </c>
      <c r="G199" s="89" t="s">
        <v>592</v>
      </c>
      <c r="H199" s="89" t="s">
        <v>3742</v>
      </c>
      <c r="I199" s="89" t="s">
        <v>224</v>
      </c>
      <c r="J199" s="121" t="s">
        <v>702</v>
      </c>
      <c r="K199" s="89" t="s">
        <v>201</v>
      </c>
      <c r="L199" s="88" t="s">
        <v>703</v>
      </c>
      <c r="M199" s="89" t="s">
        <v>40</v>
      </c>
      <c r="N199" s="88" t="s">
        <v>704</v>
      </c>
      <c r="O199" s="89" t="s">
        <v>343</v>
      </c>
      <c r="P199" s="89" t="s">
        <v>223</v>
      </c>
      <c r="Q199" s="64" t="s">
        <v>203</v>
      </c>
      <c r="R199" s="113">
        <v>5</v>
      </c>
      <c r="S199" s="113">
        <v>3</v>
      </c>
      <c r="T199" s="149" t="s">
        <v>3414</v>
      </c>
      <c r="V199" s="6">
        <f t="shared" si="6"/>
        <v>27</v>
      </c>
      <c r="W199" s="89">
        <f t="shared" si="7"/>
        <v>7</v>
      </c>
      <c r="X199" s="6">
        <f t="shared" si="8"/>
        <v>8</v>
      </c>
      <c r="Y199"/>
      <c r="Z199"/>
      <c r="AA199"/>
      <c r="AB199" s="39"/>
    </row>
    <row r="200" spans="1:28" ht="75" customHeight="1">
      <c r="A200" s="103" t="s">
        <v>4267</v>
      </c>
      <c r="B200" s="89" t="s">
        <v>157</v>
      </c>
      <c r="C200" s="89"/>
      <c r="D200" s="89"/>
      <c r="E200" s="89"/>
      <c r="F200" s="89" t="s">
        <v>4650</v>
      </c>
      <c r="G200" s="87" t="s">
        <v>5151</v>
      </c>
      <c r="H200" s="89" t="s">
        <v>3743</v>
      </c>
      <c r="I200" s="89" t="s">
        <v>225</v>
      </c>
      <c r="J200" s="133" t="s">
        <v>705</v>
      </c>
      <c r="K200" s="89" t="s">
        <v>1865</v>
      </c>
      <c r="L200" s="88" t="s">
        <v>706</v>
      </c>
      <c r="M200" s="89" t="s">
        <v>40</v>
      </c>
      <c r="N200" s="88" t="s">
        <v>226</v>
      </c>
      <c r="O200" s="89" t="s">
        <v>1812</v>
      </c>
      <c r="P200" s="89" t="s">
        <v>223</v>
      </c>
      <c r="Q200" s="64" t="s">
        <v>203</v>
      </c>
      <c r="R200" s="89">
        <v>5</v>
      </c>
      <c r="S200" s="89">
        <v>3</v>
      </c>
      <c r="T200" s="96" t="s">
        <v>3414</v>
      </c>
      <c r="V200" s="6">
        <f t="shared" si="6"/>
        <v>29</v>
      </c>
      <c r="W200" s="89">
        <f t="shared" si="7"/>
        <v>7</v>
      </c>
      <c r="X200" s="6">
        <f t="shared" si="8"/>
        <v>46</v>
      </c>
      <c r="Y200"/>
      <c r="Z200"/>
      <c r="AA200"/>
      <c r="AB200" s="39"/>
    </row>
    <row r="201" spans="1:28" ht="210" customHeight="1">
      <c r="A201" s="228" t="s">
        <v>4268</v>
      </c>
      <c r="B201" s="87" t="s">
        <v>6504</v>
      </c>
      <c r="C201" s="114"/>
      <c r="D201" s="114"/>
      <c r="E201" s="114"/>
      <c r="F201" s="113" t="s">
        <v>4649</v>
      </c>
      <c r="G201" s="89" t="s">
        <v>227</v>
      </c>
      <c r="H201" s="89" t="s">
        <v>4657</v>
      </c>
      <c r="I201" s="217" t="s">
        <v>228</v>
      </c>
      <c r="J201" s="133" t="s">
        <v>707</v>
      </c>
      <c r="K201" s="89" t="s">
        <v>406</v>
      </c>
      <c r="L201" s="88" t="s">
        <v>229</v>
      </c>
      <c r="M201" s="89" t="s">
        <v>40</v>
      </c>
      <c r="N201" s="88" t="s">
        <v>230</v>
      </c>
      <c r="O201" s="89" t="s">
        <v>4656</v>
      </c>
      <c r="P201" s="89" t="s">
        <v>231</v>
      </c>
      <c r="Q201" s="64" t="s">
        <v>203</v>
      </c>
      <c r="R201" s="217">
        <v>5</v>
      </c>
      <c r="S201" s="217">
        <v>3</v>
      </c>
      <c r="T201" s="239" t="s">
        <v>3414</v>
      </c>
      <c r="V201" s="6">
        <f t="shared" si="6"/>
        <v>32</v>
      </c>
      <c r="W201" s="228">
        <f t="shared" si="7"/>
        <v>7</v>
      </c>
      <c r="X201" s="6">
        <f t="shared" si="8"/>
        <v>20</v>
      </c>
      <c r="Y201"/>
      <c r="Z201"/>
      <c r="AA201"/>
      <c r="AB201" s="39"/>
    </row>
    <row r="202" spans="1:28" ht="150.25" customHeight="1">
      <c r="A202" s="229"/>
      <c r="B202" s="87" t="s">
        <v>6504</v>
      </c>
      <c r="C202" s="87"/>
      <c r="D202" s="87"/>
      <c r="E202" s="87"/>
      <c r="F202" s="89" t="s">
        <v>4649</v>
      </c>
      <c r="G202" s="89" t="s">
        <v>3910</v>
      </c>
      <c r="H202" s="92" t="s">
        <v>4969</v>
      </c>
      <c r="I202" s="219"/>
      <c r="J202" s="134" t="s">
        <v>4967</v>
      </c>
      <c r="K202" s="89" t="s">
        <v>1236</v>
      </c>
      <c r="L202" s="89" t="s">
        <v>217</v>
      </c>
      <c r="M202" s="87" t="s">
        <v>1850</v>
      </c>
      <c r="N202" s="88" t="s">
        <v>4968</v>
      </c>
      <c r="O202" s="89" t="s">
        <v>188</v>
      </c>
      <c r="P202" s="89" t="s">
        <v>6599</v>
      </c>
      <c r="Q202" s="64" t="s">
        <v>2368</v>
      </c>
      <c r="R202" s="219"/>
      <c r="S202" s="219"/>
      <c r="T202" s="241"/>
      <c r="V202" s="6">
        <f t="shared" ref="V202:V265" si="9">LEN(F202)</f>
        <v>32</v>
      </c>
      <c r="W202" s="229">
        <f t="shared" ref="W202:W265" si="10">LEN(T202)</f>
        <v>0</v>
      </c>
      <c r="X202" s="6">
        <f t="shared" ref="X202:X265" si="11">LEN(G202)</f>
        <v>14</v>
      </c>
      <c r="Y202"/>
      <c r="Z202"/>
      <c r="AA202"/>
      <c r="AB202" s="39"/>
    </row>
    <row r="203" spans="1:28" ht="233.25" customHeight="1">
      <c r="A203" s="103" t="s">
        <v>4269</v>
      </c>
      <c r="B203" s="89" t="s">
        <v>157</v>
      </c>
      <c r="C203" s="89"/>
      <c r="D203" s="89"/>
      <c r="E203" s="89"/>
      <c r="F203" s="89" t="s">
        <v>4650</v>
      </c>
      <c r="G203" s="87" t="s">
        <v>5151</v>
      </c>
      <c r="H203" s="89" t="s">
        <v>3566</v>
      </c>
      <c r="I203" s="89" t="s">
        <v>232</v>
      </c>
      <c r="J203" s="133" t="s">
        <v>708</v>
      </c>
      <c r="K203" s="89" t="s">
        <v>201</v>
      </c>
      <c r="L203" s="88" t="s">
        <v>709</v>
      </c>
      <c r="M203" s="89" t="s">
        <v>40</v>
      </c>
      <c r="N203" s="88" t="s">
        <v>710</v>
      </c>
      <c r="O203" s="89" t="s">
        <v>343</v>
      </c>
      <c r="P203" s="89" t="s">
        <v>214</v>
      </c>
      <c r="Q203" s="64" t="s">
        <v>203</v>
      </c>
      <c r="R203" s="89">
        <v>3</v>
      </c>
      <c r="S203" s="89">
        <v>2</v>
      </c>
      <c r="T203" s="96" t="s">
        <v>3415</v>
      </c>
      <c r="V203" s="6">
        <f t="shared" si="9"/>
        <v>29</v>
      </c>
      <c r="W203" s="89">
        <f t="shared" si="10"/>
        <v>8</v>
      </c>
      <c r="X203" s="6">
        <f t="shared" si="11"/>
        <v>46</v>
      </c>
      <c r="Y203"/>
      <c r="Z203"/>
      <c r="AA203"/>
      <c r="AB203" s="39"/>
    </row>
    <row r="204" spans="1:28" ht="77.25" customHeight="1">
      <c r="A204" s="228" t="s">
        <v>4270</v>
      </c>
      <c r="B204" s="87" t="s">
        <v>6504</v>
      </c>
      <c r="C204" s="114"/>
      <c r="D204" s="114"/>
      <c r="E204" s="114"/>
      <c r="F204" s="114" t="s">
        <v>15</v>
      </c>
      <c r="G204" s="89" t="s">
        <v>6586</v>
      </c>
      <c r="H204" s="87" t="s">
        <v>5098</v>
      </c>
      <c r="I204" s="217" t="s">
        <v>233</v>
      </c>
      <c r="J204" s="262" t="s">
        <v>3544</v>
      </c>
      <c r="K204" s="217" t="s">
        <v>406</v>
      </c>
      <c r="L204" s="220" t="s">
        <v>711</v>
      </c>
      <c r="M204" s="89" t="s">
        <v>880</v>
      </c>
      <c r="N204" s="91" t="s">
        <v>712</v>
      </c>
      <c r="O204" s="89" t="s">
        <v>5188</v>
      </c>
      <c r="P204" s="89" t="s">
        <v>713</v>
      </c>
      <c r="Q204" s="64" t="s">
        <v>203</v>
      </c>
      <c r="R204" s="198">
        <v>3</v>
      </c>
      <c r="S204" s="198">
        <v>2</v>
      </c>
      <c r="T204" s="226" t="s">
        <v>3415</v>
      </c>
      <c r="V204" s="6">
        <f t="shared" si="9"/>
        <v>14</v>
      </c>
      <c r="W204" s="217">
        <f t="shared" si="10"/>
        <v>8</v>
      </c>
      <c r="X204" s="6">
        <f t="shared" si="11"/>
        <v>62</v>
      </c>
      <c r="Y204"/>
      <c r="Z204"/>
      <c r="AA204"/>
      <c r="AB204" s="39"/>
    </row>
    <row r="205" spans="1:28" ht="45.5" customHeight="1">
      <c r="A205" s="229"/>
      <c r="B205" s="87" t="s">
        <v>6504</v>
      </c>
      <c r="C205" s="87"/>
      <c r="D205" s="87"/>
      <c r="E205" s="87"/>
      <c r="F205" s="87" t="s">
        <v>15</v>
      </c>
      <c r="G205" s="89" t="s">
        <v>6586</v>
      </c>
      <c r="H205" s="87" t="s">
        <v>5098</v>
      </c>
      <c r="I205" s="219"/>
      <c r="J205" s="264"/>
      <c r="K205" s="219"/>
      <c r="L205" s="222"/>
      <c r="M205" s="89" t="s">
        <v>40</v>
      </c>
      <c r="N205" s="91" t="s">
        <v>714</v>
      </c>
      <c r="O205" s="89" t="s">
        <v>343</v>
      </c>
      <c r="P205" s="89" t="s">
        <v>715</v>
      </c>
      <c r="Q205" s="64" t="s">
        <v>203</v>
      </c>
      <c r="R205" s="198"/>
      <c r="S205" s="198"/>
      <c r="T205" s="226"/>
      <c r="V205" s="6">
        <f t="shared" si="9"/>
        <v>14</v>
      </c>
      <c r="W205" s="219">
        <f t="shared" si="10"/>
        <v>0</v>
      </c>
      <c r="X205" s="6">
        <f t="shared" si="11"/>
        <v>62</v>
      </c>
      <c r="Y205"/>
      <c r="Z205"/>
      <c r="AA205"/>
      <c r="AB205" s="39"/>
    </row>
    <row r="206" spans="1:28" ht="60.25" customHeight="1">
      <c r="A206" s="228" t="s">
        <v>4271</v>
      </c>
      <c r="B206" s="87" t="s">
        <v>6504</v>
      </c>
      <c r="C206" s="87"/>
      <c r="D206" s="87"/>
      <c r="E206" s="87"/>
      <c r="F206" s="89" t="s">
        <v>4649</v>
      </c>
      <c r="G206" s="87" t="s">
        <v>40</v>
      </c>
      <c r="H206" s="87" t="s">
        <v>3546</v>
      </c>
      <c r="I206" s="217" t="s">
        <v>234</v>
      </c>
      <c r="J206" s="339" t="s">
        <v>716</v>
      </c>
      <c r="K206" s="217" t="s">
        <v>406</v>
      </c>
      <c r="L206" s="220" t="s">
        <v>717</v>
      </c>
      <c r="M206" s="89" t="s">
        <v>40</v>
      </c>
      <c r="N206" s="88" t="s">
        <v>718</v>
      </c>
      <c r="O206" s="89" t="s">
        <v>343</v>
      </c>
      <c r="P206" s="89" t="s">
        <v>235</v>
      </c>
      <c r="Q206" s="64" t="s">
        <v>203</v>
      </c>
      <c r="R206" s="198">
        <v>3</v>
      </c>
      <c r="S206" s="198">
        <v>2</v>
      </c>
      <c r="T206" s="226" t="s">
        <v>3415</v>
      </c>
      <c r="V206" s="6">
        <f t="shared" si="9"/>
        <v>32</v>
      </c>
      <c r="W206" s="228">
        <f t="shared" si="10"/>
        <v>8</v>
      </c>
      <c r="X206" s="6">
        <f t="shared" si="11"/>
        <v>14</v>
      </c>
      <c r="Y206"/>
      <c r="Z206"/>
      <c r="AA206"/>
      <c r="AB206" s="39"/>
    </row>
    <row r="207" spans="1:28" ht="45.5" customHeight="1">
      <c r="A207" s="230"/>
      <c r="B207" s="87" t="s">
        <v>6504</v>
      </c>
      <c r="C207" s="87"/>
      <c r="D207" s="87"/>
      <c r="E207" s="87"/>
      <c r="F207" s="89" t="s">
        <v>4649</v>
      </c>
      <c r="G207" s="87" t="s">
        <v>40</v>
      </c>
      <c r="H207" s="87" t="s">
        <v>3546</v>
      </c>
      <c r="I207" s="218"/>
      <c r="J207" s="340"/>
      <c r="K207" s="218"/>
      <c r="L207" s="221"/>
      <c r="M207" s="89" t="s">
        <v>40</v>
      </c>
      <c r="N207" s="88" t="s">
        <v>719</v>
      </c>
      <c r="O207" s="89" t="s">
        <v>343</v>
      </c>
      <c r="P207" s="89" t="s">
        <v>235</v>
      </c>
      <c r="Q207" s="64" t="s">
        <v>203</v>
      </c>
      <c r="R207" s="198"/>
      <c r="S207" s="198"/>
      <c r="T207" s="226"/>
      <c r="V207" s="6">
        <f t="shared" si="9"/>
        <v>32</v>
      </c>
      <c r="W207" s="230">
        <f t="shared" si="10"/>
        <v>0</v>
      </c>
      <c r="X207" s="6">
        <f t="shared" si="11"/>
        <v>14</v>
      </c>
      <c r="Y207"/>
      <c r="Z207"/>
      <c r="AA207"/>
      <c r="AB207" s="39"/>
    </row>
    <row r="208" spans="1:28" ht="60.25" customHeight="1">
      <c r="A208" s="230"/>
      <c r="B208" s="87" t="s">
        <v>6504</v>
      </c>
      <c r="C208" s="87"/>
      <c r="D208" s="87"/>
      <c r="E208" s="87"/>
      <c r="F208" s="89" t="s">
        <v>4649</v>
      </c>
      <c r="G208" s="87" t="s">
        <v>40</v>
      </c>
      <c r="H208" s="87" t="s">
        <v>3546</v>
      </c>
      <c r="I208" s="218"/>
      <c r="J208" s="340"/>
      <c r="K208" s="218"/>
      <c r="L208" s="221"/>
      <c r="M208" s="89" t="s">
        <v>40</v>
      </c>
      <c r="N208" s="88" t="s">
        <v>720</v>
      </c>
      <c r="O208" s="89" t="s">
        <v>343</v>
      </c>
      <c r="P208" s="89" t="s">
        <v>235</v>
      </c>
      <c r="Q208" s="64" t="s">
        <v>203</v>
      </c>
      <c r="R208" s="198"/>
      <c r="S208" s="198"/>
      <c r="T208" s="226"/>
      <c r="V208" s="6">
        <f t="shared" si="9"/>
        <v>32</v>
      </c>
      <c r="W208" s="230">
        <f t="shared" si="10"/>
        <v>0</v>
      </c>
      <c r="X208" s="6">
        <f t="shared" si="11"/>
        <v>14</v>
      </c>
      <c r="Y208"/>
      <c r="Z208"/>
      <c r="AA208"/>
      <c r="AB208" s="39"/>
    </row>
    <row r="209" spans="1:28" ht="45.5" customHeight="1">
      <c r="A209" s="230"/>
      <c r="B209" s="87" t="s">
        <v>6504</v>
      </c>
      <c r="C209" s="87"/>
      <c r="D209" s="87"/>
      <c r="E209" s="87"/>
      <c r="F209" s="89" t="s">
        <v>4649</v>
      </c>
      <c r="G209" s="87" t="s">
        <v>40</v>
      </c>
      <c r="H209" s="87" t="s">
        <v>3546</v>
      </c>
      <c r="I209" s="218"/>
      <c r="J209" s="340"/>
      <c r="K209" s="218"/>
      <c r="L209" s="221"/>
      <c r="M209" s="89" t="s">
        <v>40</v>
      </c>
      <c r="N209" s="88" t="s">
        <v>721</v>
      </c>
      <c r="O209" s="89" t="s">
        <v>343</v>
      </c>
      <c r="P209" s="89" t="s">
        <v>235</v>
      </c>
      <c r="Q209" s="64" t="s">
        <v>203</v>
      </c>
      <c r="R209" s="198"/>
      <c r="S209" s="198"/>
      <c r="T209" s="226"/>
      <c r="V209" s="6">
        <f t="shared" si="9"/>
        <v>32</v>
      </c>
      <c r="W209" s="230">
        <f t="shared" si="10"/>
        <v>0</v>
      </c>
      <c r="X209" s="6">
        <f t="shared" si="11"/>
        <v>14</v>
      </c>
      <c r="Y209"/>
      <c r="Z209"/>
      <c r="AA209"/>
      <c r="AB209" s="39"/>
    </row>
    <row r="210" spans="1:28" ht="60.25" customHeight="1">
      <c r="A210" s="229"/>
      <c r="B210" s="87" t="s">
        <v>6504</v>
      </c>
      <c r="C210" s="87"/>
      <c r="D210" s="87"/>
      <c r="E210" s="87"/>
      <c r="F210" s="89" t="s">
        <v>4649</v>
      </c>
      <c r="G210" s="87" t="s">
        <v>40</v>
      </c>
      <c r="H210" s="87" t="s">
        <v>3546</v>
      </c>
      <c r="I210" s="219"/>
      <c r="J210" s="341"/>
      <c r="K210" s="219"/>
      <c r="L210" s="222"/>
      <c r="M210" s="89" t="s">
        <v>40</v>
      </c>
      <c r="N210" s="88" t="s">
        <v>722</v>
      </c>
      <c r="O210" s="89" t="s">
        <v>343</v>
      </c>
      <c r="P210" s="89" t="s">
        <v>235</v>
      </c>
      <c r="Q210" s="64" t="s">
        <v>203</v>
      </c>
      <c r="R210" s="198"/>
      <c r="S210" s="198"/>
      <c r="T210" s="226"/>
      <c r="V210" s="6">
        <f t="shared" si="9"/>
        <v>32</v>
      </c>
      <c r="W210" s="229">
        <f t="shared" si="10"/>
        <v>0</v>
      </c>
      <c r="X210" s="6">
        <f t="shared" si="11"/>
        <v>14</v>
      </c>
      <c r="Y210"/>
      <c r="Z210"/>
      <c r="AA210"/>
      <c r="AB210" s="39"/>
    </row>
    <row r="211" spans="1:28" ht="240.25" customHeight="1">
      <c r="A211" s="228" t="s">
        <v>4272</v>
      </c>
      <c r="B211" s="87" t="s">
        <v>6504</v>
      </c>
      <c r="C211" s="87"/>
      <c r="D211" s="87"/>
      <c r="E211" s="87"/>
      <c r="F211" s="89" t="s">
        <v>4649</v>
      </c>
      <c r="G211" s="87" t="s">
        <v>40</v>
      </c>
      <c r="H211" s="89" t="s">
        <v>4673</v>
      </c>
      <c r="I211" s="217" t="s">
        <v>4522</v>
      </c>
      <c r="J211" s="133" t="s">
        <v>723</v>
      </c>
      <c r="K211" s="89" t="s">
        <v>201</v>
      </c>
      <c r="L211" s="88" t="s">
        <v>724</v>
      </c>
      <c r="M211" s="89" t="s">
        <v>40</v>
      </c>
      <c r="N211" s="88" t="s">
        <v>5115</v>
      </c>
      <c r="O211" s="89" t="s">
        <v>343</v>
      </c>
      <c r="P211" s="89" t="s">
        <v>236</v>
      </c>
      <c r="Q211" s="64" t="s">
        <v>203</v>
      </c>
      <c r="R211" s="217">
        <v>5</v>
      </c>
      <c r="S211" s="217">
        <v>3</v>
      </c>
      <c r="T211" s="239" t="s">
        <v>3414</v>
      </c>
      <c r="V211" s="6">
        <f t="shared" si="9"/>
        <v>32</v>
      </c>
      <c r="W211" s="228">
        <f t="shared" si="10"/>
        <v>7</v>
      </c>
      <c r="X211" s="6">
        <f t="shared" si="11"/>
        <v>14</v>
      </c>
      <c r="Y211"/>
      <c r="Z211"/>
      <c r="AA211"/>
      <c r="AB211" s="41" t="s">
        <v>4652</v>
      </c>
    </row>
    <row r="212" spans="1:28" ht="90" customHeight="1">
      <c r="A212" s="230"/>
      <c r="B212" s="87" t="s">
        <v>6504</v>
      </c>
      <c r="C212" s="159" t="s">
        <v>2114</v>
      </c>
      <c r="D212" s="159" t="s">
        <v>6686</v>
      </c>
      <c r="E212" s="159" t="s">
        <v>36</v>
      </c>
      <c r="F212" s="89" t="s">
        <v>4649</v>
      </c>
      <c r="G212" s="87" t="s">
        <v>40</v>
      </c>
      <c r="H212" s="89" t="s">
        <v>4673</v>
      </c>
      <c r="I212" s="218"/>
      <c r="J212" s="119" t="s">
        <v>5220</v>
      </c>
      <c r="K212" s="89" t="s">
        <v>406</v>
      </c>
      <c r="L212" s="88" t="s">
        <v>2259</v>
      </c>
      <c r="M212" s="89" t="s">
        <v>40</v>
      </c>
      <c r="N212" s="88" t="s">
        <v>5221</v>
      </c>
      <c r="O212" s="89" t="s">
        <v>203</v>
      </c>
      <c r="P212" s="89" t="s">
        <v>5222</v>
      </c>
      <c r="Q212" s="95" t="s">
        <v>157</v>
      </c>
      <c r="R212" s="218"/>
      <c r="S212" s="218"/>
      <c r="T212" s="240"/>
      <c r="V212" s="6">
        <f t="shared" si="9"/>
        <v>32</v>
      </c>
      <c r="W212" s="230">
        <f t="shared" si="10"/>
        <v>0</v>
      </c>
      <c r="X212" s="6">
        <f t="shared" si="11"/>
        <v>14</v>
      </c>
      <c r="Y212"/>
      <c r="Z212"/>
      <c r="AA212"/>
    </row>
    <row r="213" spans="1:28" ht="90" customHeight="1">
      <c r="A213" s="230"/>
      <c r="B213" s="87" t="s">
        <v>6504</v>
      </c>
      <c r="C213" s="87"/>
      <c r="D213" s="87"/>
      <c r="E213" s="87"/>
      <c r="F213" s="89" t="s">
        <v>4649</v>
      </c>
      <c r="G213" s="87" t="s">
        <v>40</v>
      </c>
      <c r="H213" s="89" t="s">
        <v>4658</v>
      </c>
      <c r="I213" s="218"/>
      <c r="J213" s="339" t="s">
        <v>5223</v>
      </c>
      <c r="K213" s="217" t="s">
        <v>1236</v>
      </c>
      <c r="L213" s="217" t="s">
        <v>217</v>
      </c>
      <c r="M213" s="89" t="s">
        <v>40</v>
      </c>
      <c r="N213" s="88" t="s">
        <v>5224</v>
      </c>
      <c r="O213" s="89" t="s">
        <v>343</v>
      </c>
      <c r="P213" s="89" t="s">
        <v>211</v>
      </c>
      <c r="Q213" s="64" t="s">
        <v>2368</v>
      </c>
      <c r="R213" s="218"/>
      <c r="S213" s="218"/>
      <c r="T213" s="240"/>
      <c r="V213" s="6">
        <f t="shared" si="9"/>
        <v>32</v>
      </c>
      <c r="W213" s="230">
        <f t="shared" si="10"/>
        <v>0</v>
      </c>
      <c r="X213" s="6">
        <f t="shared" si="11"/>
        <v>14</v>
      </c>
      <c r="Y213"/>
      <c r="Z213"/>
      <c r="AA213"/>
      <c r="AB213" s="41" t="s">
        <v>4652</v>
      </c>
    </row>
    <row r="214" spans="1:28" ht="90" customHeight="1">
      <c r="A214" s="230"/>
      <c r="B214" s="87" t="s">
        <v>6504</v>
      </c>
      <c r="C214" s="87"/>
      <c r="D214" s="87"/>
      <c r="E214" s="87"/>
      <c r="F214" s="89" t="s">
        <v>4649</v>
      </c>
      <c r="G214" s="87" t="s">
        <v>40</v>
      </c>
      <c r="H214" s="89" t="s">
        <v>4658</v>
      </c>
      <c r="I214" s="218"/>
      <c r="J214" s="340"/>
      <c r="K214" s="218"/>
      <c r="L214" s="218"/>
      <c r="M214" s="89" t="s">
        <v>4725</v>
      </c>
      <c r="N214" s="121" t="s">
        <v>5225</v>
      </c>
      <c r="O214" s="89" t="s">
        <v>876</v>
      </c>
      <c r="P214" s="89" t="s">
        <v>3392</v>
      </c>
      <c r="Q214" s="64" t="s">
        <v>2368</v>
      </c>
      <c r="R214" s="218"/>
      <c r="S214" s="218"/>
      <c r="T214" s="240"/>
      <c r="V214" s="6">
        <f t="shared" si="9"/>
        <v>32</v>
      </c>
      <c r="W214" s="230">
        <f t="shared" si="10"/>
        <v>0</v>
      </c>
      <c r="X214" s="6">
        <f t="shared" si="11"/>
        <v>14</v>
      </c>
      <c r="Y214"/>
      <c r="Z214"/>
      <c r="AA214"/>
      <c r="AB214" s="41" t="s">
        <v>4652</v>
      </c>
    </row>
    <row r="215" spans="1:28" ht="142.75" customHeight="1">
      <c r="A215" s="229"/>
      <c r="B215" s="87" t="s">
        <v>6504</v>
      </c>
      <c r="C215" s="87"/>
      <c r="D215" s="87"/>
      <c r="E215" s="87"/>
      <c r="F215" s="89" t="s">
        <v>4649</v>
      </c>
      <c r="G215" s="87" t="s">
        <v>40</v>
      </c>
      <c r="H215" s="89" t="s">
        <v>4658</v>
      </c>
      <c r="I215" s="219"/>
      <c r="J215" s="341"/>
      <c r="K215" s="219"/>
      <c r="L215" s="219"/>
      <c r="M215" s="89" t="s">
        <v>79</v>
      </c>
      <c r="N215" s="88" t="s">
        <v>5226</v>
      </c>
      <c r="O215" s="89" t="s">
        <v>4512</v>
      </c>
      <c r="P215" s="89" t="s">
        <v>4527</v>
      </c>
      <c r="Q215" s="64" t="s">
        <v>2368</v>
      </c>
      <c r="R215" s="219"/>
      <c r="S215" s="219"/>
      <c r="T215" s="241"/>
      <c r="V215" s="6">
        <f t="shared" si="9"/>
        <v>32</v>
      </c>
      <c r="W215" s="229">
        <f t="shared" si="10"/>
        <v>0</v>
      </c>
      <c r="X215" s="6">
        <f t="shared" si="11"/>
        <v>14</v>
      </c>
      <c r="Y215"/>
      <c r="Z215"/>
      <c r="AA215"/>
      <c r="AB215" s="41" t="s">
        <v>4652</v>
      </c>
    </row>
    <row r="216" spans="1:28" ht="30" customHeight="1">
      <c r="A216" s="228" t="s">
        <v>4273</v>
      </c>
      <c r="B216" s="87" t="s">
        <v>6504</v>
      </c>
      <c r="C216" s="87"/>
      <c r="D216" s="87"/>
      <c r="E216" s="87"/>
      <c r="F216" s="89" t="s">
        <v>4649</v>
      </c>
      <c r="G216" s="87" t="s">
        <v>40</v>
      </c>
      <c r="H216" s="87" t="s">
        <v>3547</v>
      </c>
      <c r="I216" s="217" t="s">
        <v>237</v>
      </c>
      <c r="J216" s="339" t="s">
        <v>725</v>
      </c>
      <c r="K216" s="217" t="s">
        <v>201</v>
      </c>
      <c r="L216" s="220" t="s">
        <v>726</v>
      </c>
      <c r="M216" s="89" t="s">
        <v>40</v>
      </c>
      <c r="N216" s="88" t="s">
        <v>727</v>
      </c>
      <c r="O216" s="89" t="s">
        <v>865</v>
      </c>
      <c r="P216" s="89" t="s">
        <v>238</v>
      </c>
      <c r="Q216" s="64" t="s">
        <v>203</v>
      </c>
      <c r="R216" s="198">
        <v>3</v>
      </c>
      <c r="S216" s="198">
        <v>2</v>
      </c>
      <c r="T216" s="226" t="s">
        <v>3415</v>
      </c>
      <c r="V216" s="6">
        <f t="shared" si="9"/>
        <v>32</v>
      </c>
      <c r="W216" s="228">
        <f t="shared" si="10"/>
        <v>8</v>
      </c>
      <c r="X216" s="6">
        <f t="shared" si="11"/>
        <v>14</v>
      </c>
      <c r="Y216"/>
      <c r="Z216"/>
      <c r="AA216"/>
      <c r="AB216" s="39"/>
    </row>
    <row r="217" spans="1:28" ht="45.5" customHeight="1">
      <c r="A217" s="230"/>
      <c r="B217" s="87" t="s">
        <v>6504</v>
      </c>
      <c r="C217" s="87"/>
      <c r="D217" s="87"/>
      <c r="E217" s="87"/>
      <c r="F217" s="89" t="s">
        <v>4649</v>
      </c>
      <c r="G217" s="87" t="s">
        <v>40</v>
      </c>
      <c r="H217" s="87" t="s">
        <v>3547</v>
      </c>
      <c r="I217" s="218"/>
      <c r="J217" s="340"/>
      <c r="K217" s="218"/>
      <c r="L217" s="221"/>
      <c r="M217" s="89" t="s">
        <v>40</v>
      </c>
      <c r="N217" s="88" t="s">
        <v>728</v>
      </c>
      <c r="O217" s="89" t="s">
        <v>865</v>
      </c>
      <c r="P217" s="89" t="s">
        <v>238</v>
      </c>
      <c r="Q217" s="64" t="s">
        <v>203</v>
      </c>
      <c r="R217" s="198"/>
      <c r="S217" s="198"/>
      <c r="T217" s="226"/>
      <c r="V217" s="6">
        <f t="shared" si="9"/>
        <v>32</v>
      </c>
      <c r="W217" s="230">
        <f t="shared" si="10"/>
        <v>0</v>
      </c>
      <c r="X217" s="6">
        <f t="shared" si="11"/>
        <v>14</v>
      </c>
      <c r="Y217"/>
      <c r="Z217"/>
      <c r="AA217"/>
      <c r="AB217" s="39"/>
    </row>
    <row r="218" spans="1:28" ht="186.25" customHeight="1">
      <c r="A218" s="229"/>
      <c r="B218" s="87" t="s">
        <v>6504</v>
      </c>
      <c r="C218" s="87"/>
      <c r="D218" s="87"/>
      <c r="E218" s="87"/>
      <c r="F218" s="89" t="s">
        <v>4649</v>
      </c>
      <c r="G218" s="87" t="s">
        <v>40</v>
      </c>
      <c r="H218" s="87" t="s">
        <v>3547</v>
      </c>
      <c r="I218" s="219"/>
      <c r="J218" s="341"/>
      <c r="K218" s="219"/>
      <c r="L218" s="222"/>
      <c r="M218" s="89" t="s">
        <v>40</v>
      </c>
      <c r="N218" s="88" t="s">
        <v>729</v>
      </c>
      <c r="O218" s="89" t="s">
        <v>865</v>
      </c>
      <c r="P218" s="89" t="s">
        <v>238</v>
      </c>
      <c r="Q218" s="64" t="s">
        <v>203</v>
      </c>
      <c r="R218" s="198"/>
      <c r="S218" s="198"/>
      <c r="T218" s="226"/>
      <c r="V218" s="6">
        <f t="shared" si="9"/>
        <v>32</v>
      </c>
      <c r="W218" s="229">
        <f t="shared" si="10"/>
        <v>0</v>
      </c>
      <c r="X218" s="6">
        <f t="shared" si="11"/>
        <v>14</v>
      </c>
      <c r="Y218"/>
      <c r="Z218"/>
      <c r="AA218"/>
      <c r="AB218" s="39"/>
    </row>
    <row r="219" spans="1:28" ht="45.5" customHeight="1">
      <c r="A219" s="228" t="s">
        <v>4274</v>
      </c>
      <c r="B219" s="87" t="s">
        <v>6504</v>
      </c>
      <c r="C219" s="87"/>
      <c r="D219" s="87"/>
      <c r="E219" s="87"/>
      <c r="F219" s="89" t="s">
        <v>4649</v>
      </c>
      <c r="G219" s="87" t="s">
        <v>40</v>
      </c>
      <c r="H219" s="87" t="s">
        <v>4659</v>
      </c>
      <c r="I219" s="217" t="s">
        <v>239</v>
      </c>
      <c r="J219" s="339" t="s">
        <v>730</v>
      </c>
      <c r="K219" s="217" t="s">
        <v>406</v>
      </c>
      <c r="L219" s="220" t="s">
        <v>731</v>
      </c>
      <c r="M219" s="89" t="s">
        <v>40</v>
      </c>
      <c r="N219" s="91" t="s">
        <v>732</v>
      </c>
      <c r="O219" s="89" t="s">
        <v>343</v>
      </c>
      <c r="P219" s="89" t="s">
        <v>240</v>
      </c>
      <c r="Q219" s="64" t="s">
        <v>203</v>
      </c>
      <c r="R219" s="198">
        <v>5</v>
      </c>
      <c r="S219" s="198">
        <v>3</v>
      </c>
      <c r="T219" s="226" t="s">
        <v>3414</v>
      </c>
      <c r="V219" s="6">
        <f t="shared" si="9"/>
        <v>32</v>
      </c>
      <c r="W219" s="228">
        <f t="shared" si="10"/>
        <v>7</v>
      </c>
      <c r="X219" s="6">
        <f t="shared" si="11"/>
        <v>14</v>
      </c>
      <c r="Y219"/>
      <c r="Z219"/>
      <c r="AA219"/>
      <c r="AB219" s="39"/>
    </row>
    <row r="220" spans="1:28" ht="53.25" customHeight="1">
      <c r="A220" s="229"/>
      <c r="B220" s="87" t="s">
        <v>6504</v>
      </c>
      <c r="C220" s="87"/>
      <c r="D220" s="87"/>
      <c r="E220" s="87"/>
      <c r="F220" s="89" t="s">
        <v>4649</v>
      </c>
      <c r="G220" s="87" t="s">
        <v>40</v>
      </c>
      <c r="H220" s="87" t="s">
        <v>4659</v>
      </c>
      <c r="I220" s="219"/>
      <c r="J220" s="341"/>
      <c r="K220" s="219"/>
      <c r="L220" s="222"/>
      <c r="M220" s="89" t="s">
        <v>40</v>
      </c>
      <c r="N220" s="91" t="s">
        <v>733</v>
      </c>
      <c r="O220" s="89" t="s">
        <v>343</v>
      </c>
      <c r="P220" s="89" t="s">
        <v>240</v>
      </c>
      <c r="Q220" s="64" t="s">
        <v>203</v>
      </c>
      <c r="R220" s="198"/>
      <c r="S220" s="198"/>
      <c r="T220" s="226"/>
      <c r="V220" s="6">
        <f t="shared" si="9"/>
        <v>32</v>
      </c>
      <c r="W220" s="229">
        <f t="shared" si="10"/>
        <v>0</v>
      </c>
      <c r="X220" s="6">
        <f t="shared" si="11"/>
        <v>14</v>
      </c>
      <c r="Y220"/>
      <c r="Z220"/>
      <c r="AA220"/>
      <c r="AB220" s="39"/>
    </row>
    <row r="221" spans="1:28" ht="120" customHeight="1">
      <c r="A221" s="103" t="s">
        <v>4275</v>
      </c>
      <c r="B221" s="87" t="s">
        <v>6504</v>
      </c>
      <c r="C221" s="87"/>
      <c r="D221" s="87"/>
      <c r="E221" s="87"/>
      <c r="F221" s="87" t="s">
        <v>15</v>
      </c>
      <c r="G221" s="89" t="s">
        <v>6590</v>
      </c>
      <c r="H221" s="89" t="s">
        <v>5064</v>
      </c>
      <c r="I221" s="89" t="s">
        <v>241</v>
      </c>
      <c r="J221" s="133" t="s">
        <v>734</v>
      </c>
      <c r="K221" s="89" t="s">
        <v>406</v>
      </c>
      <c r="L221" s="88" t="s">
        <v>735</v>
      </c>
      <c r="M221" s="89" t="s">
        <v>1853</v>
      </c>
      <c r="N221" s="91" t="s">
        <v>736</v>
      </c>
      <c r="O221" s="89" t="s">
        <v>865</v>
      </c>
      <c r="P221" s="89" t="s">
        <v>242</v>
      </c>
      <c r="Q221" s="64" t="s">
        <v>203</v>
      </c>
      <c r="R221" s="89">
        <v>3</v>
      </c>
      <c r="S221" s="89">
        <v>1</v>
      </c>
      <c r="T221" s="96" t="s">
        <v>3416</v>
      </c>
      <c r="V221" s="6">
        <f t="shared" si="9"/>
        <v>14</v>
      </c>
      <c r="W221" s="89">
        <f t="shared" si="10"/>
        <v>6</v>
      </c>
      <c r="X221" s="6">
        <f t="shared" si="11"/>
        <v>24</v>
      </c>
      <c r="Y221"/>
      <c r="Z221"/>
      <c r="AA221"/>
      <c r="AB221" s="39"/>
    </row>
    <row r="222" spans="1:28" ht="255" customHeight="1">
      <c r="A222" s="101" t="s">
        <v>4276</v>
      </c>
      <c r="B222" s="87" t="s">
        <v>6504</v>
      </c>
      <c r="C222" s="87"/>
      <c r="D222" s="87"/>
      <c r="E222" s="87"/>
      <c r="F222" s="87" t="s">
        <v>15</v>
      </c>
      <c r="G222" s="89" t="s">
        <v>6590</v>
      </c>
      <c r="H222" s="87" t="s">
        <v>5065</v>
      </c>
      <c r="I222" s="87" t="s">
        <v>737</v>
      </c>
      <c r="J222" s="133" t="s">
        <v>738</v>
      </c>
      <c r="K222" s="89" t="s">
        <v>201</v>
      </c>
      <c r="L222" s="88" t="s">
        <v>739</v>
      </c>
      <c r="M222" s="89" t="s">
        <v>40</v>
      </c>
      <c r="N222" s="88" t="s">
        <v>740</v>
      </c>
      <c r="O222" s="89" t="s">
        <v>1225</v>
      </c>
      <c r="P222" s="89" t="s">
        <v>679</v>
      </c>
      <c r="Q222" s="64" t="s">
        <v>203</v>
      </c>
      <c r="R222" s="89">
        <v>3</v>
      </c>
      <c r="S222" s="89">
        <v>2</v>
      </c>
      <c r="T222" s="96" t="s">
        <v>3415</v>
      </c>
      <c r="V222" s="6">
        <f t="shared" si="9"/>
        <v>14</v>
      </c>
      <c r="W222" s="87">
        <f t="shared" si="10"/>
        <v>8</v>
      </c>
      <c r="X222" s="6">
        <f t="shared" si="11"/>
        <v>24</v>
      </c>
      <c r="Y222"/>
      <c r="Z222"/>
      <c r="AA222"/>
      <c r="AB222" s="39"/>
    </row>
    <row r="223" spans="1:28" ht="150.25" customHeight="1">
      <c r="A223" s="101" t="s">
        <v>4277</v>
      </c>
      <c r="B223" s="87" t="s">
        <v>6504</v>
      </c>
      <c r="C223" s="87"/>
      <c r="D223" s="87"/>
      <c r="E223" s="87"/>
      <c r="F223" s="89" t="s">
        <v>4649</v>
      </c>
      <c r="G223" s="87" t="s">
        <v>40</v>
      </c>
      <c r="H223" s="87" t="s">
        <v>4661</v>
      </c>
      <c r="I223" s="87" t="s">
        <v>741</v>
      </c>
      <c r="J223" s="133" t="s">
        <v>742</v>
      </c>
      <c r="K223" s="89" t="s">
        <v>201</v>
      </c>
      <c r="L223" s="88" t="s">
        <v>743</v>
      </c>
      <c r="M223" s="89" t="s">
        <v>40</v>
      </c>
      <c r="N223" s="88" t="s">
        <v>744</v>
      </c>
      <c r="O223" s="89" t="s">
        <v>343</v>
      </c>
      <c r="P223" s="89" t="s">
        <v>745</v>
      </c>
      <c r="Q223" s="64" t="s">
        <v>203</v>
      </c>
      <c r="R223" s="89">
        <v>5</v>
      </c>
      <c r="S223" s="89">
        <v>3</v>
      </c>
      <c r="T223" s="96" t="s">
        <v>3414</v>
      </c>
      <c r="V223" s="6">
        <f t="shared" si="9"/>
        <v>32</v>
      </c>
      <c r="W223" s="101">
        <f t="shared" si="10"/>
        <v>7</v>
      </c>
      <c r="X223" s="6">
        <f t="shared" si="11"/>
        <v>14</v>
      </c>
      <c r="Y223"/>
      <c r="Z223"/>
      <c r="AA223"/>
      <c r="AB223" s="39"/>
    </row>
    <row r="224" spans="1:28" ht="180" customHeight="1">
      <c r="A224" s="101" t="s">
        <v>4278</v>
      </c>
      <c r="B224" s="87" t="s">
        <v>6504</v>
      </c>
      <c r="C224" s="87"/>
      <c r="D224" s="87"/>
      <c r="E224" s="87"/>
      <c r="F224" s="89" t="s">
        <v>4650</v>
      </c>
      <c r="G224" s="87" t="s">
        <v>5151</v>
      </c>
      <c r="H224" s="87" t="s">
        <v>3566</v>
      </c>
      <c r="I224" s="87" t="s">
        <v>746</v>
      </c>
      <c r="J224" s="133" t="s">
        <v>747</v>
      </c>
      <c r="K224" s="89" t="s">
        <v>201</v>
      </c>
      <c r="L224" s="88" t="s">
        <v>748</v>
      </c>
      <c r="M224" s="89" t="s">
        <v>40</v>
      </c>
      <c r="N224" s="88" t="s">
        <v>4623</v>
      </c>
      <c r="O224" s="89" t="s">
        <v>343</v>
      </c>
      <c r="P224" s="89" t="s">
        <v>749</v>
      </c>
      <c r="Q224" s="64" t="s">
        <v>203</v>
      </c>
      <c r="R224" s="89">
        <v>5</v>
      </c>
      <c r="S224" s="89">
        <v>3</v>
      </c>
      <c r="T224" s="96" t="s">
        <v>3414</v>
      </c>
      <c r="V224" s="6">
        <f t="shared" si="9"/>
        <v>29</v>
      </c>
      <c r="W224" s="87">
        <f t="shared" si="10"/>
        <v>7</v>
      </c>
      <c r="X224" s="6">
        <f t="shared" si="11"/>
        <v>46</v>
      </c>
      <c r="Y224"/>
      <c r="Z224"/>
      <c r="AA224"/>
      <c r="AB224" s="39"/>
    </row>
    <row r="225" spans="1:28" ht="45.5" customHeight="1">
      <c r="A225" s="228" t="s">
        <v>4279</v>
      </c>
      <c r="B225" s="87" t="s">
        <v>6504</v>
      </c>
      <c r="C225" s="87"/>
      <c r="D225" s="87"/>
      <c r="E225" s="87"/>
      <c r="F225" s="89" t="s">
        <v>4650</v>
      </c>
      <c r="G225" s="87" t="s">
        <v>5151</v>
      </c>
      <c r="H225" s="87" t="s">
        <v>3543</v>
      </c>
      <c r="I225" s="217" t="s">
        <v>750</v>
      </c>
      <c r="J225" s="262" t="s">
        <v>3783</v>
      </c>
      <c r="K225" s="217" t="s">
        <v>201</v>
      </c>
      <c r="L225" s="220" t="s">
        <v>751</v>
      </c>
      <c r="M225" s="89" t="s">
        <v>40</v>
      </c>
      <c r="N225" s="91" t="s">
        <v>752</v>
      </c>
      <c r="O225" s="89" t="s">
        <v>343</v>
      </c>
      <c r="P225" s="89" t="s">
        <v>41</v>
      </c>
      <c r="Q225" s="64" t="s">
        <v>203</v>
      </c>
      <c r="R225" s="198">
        <v>3</v>
      </c>
      <c r="S225" s="198">
        <v>2</v>
      </c>
      <c r="T225" s="226" t="s">
        <v>3415</v>
      </c>
      <c r="V225" s="6">
        <f t="shared" si="9"/>
        <v>29</v>
      </c>
      <c r="W225" s="217">
        <f t="shared" si="10"/>
        <v>8</v>
      </c>
      <c r="X225" s="6">
        <f t="shared" si="11"/>
        <v>46</v>
      </c>
      <c r="Y225"/>
      <c r="Z225"/>
      <c r="AA225"/>
      <c r="AB225" s="39"/>
    </row>
    <row r="226" spans="1:28" ht="45.5" customHeight="1">
      <c r="A226" s="229"/>
      <c r="B226" s="87" t="s">
        <v>6504</v>
      </c>
      <c r="C226" s="87"/>
      <c r="D226" s="87"/>
      <c r="E226" s="87"/>
      <c r="F226" s="89" t="s">
        <v>4650</v>
      </c>
      <c r="G226" s="87" t="s">
        <v>5151</v>
      </c>
      <c r="H226" s="87" t="s">
        <v>3543</v>
      </c>
      <c r="I226" s="219"/>
      <c r="J226" s="264"/>
      <c r="K226" s="219"/>
      <c r="L226" s="222"/>
      <c r="M226" s="89" t="s">
        <v>40</v>
      </c>
      <c r="N226" s="91" t="s">
        <v>753</v>
      </c>
      <c r="O226" s="89" t="s">
        <v>343</v>
      </c>
      <c r="P226" s="89" t="s">
        <v>214</v>
      </c>
      <c r="Q226" s="64" t="s">
        <v>203</v>
      </c>
      <c r="R226" s="198"/>
      <c r="S226" s="198"/>
      <c r="T226" s="226"/>
      <c r="V226" s="6">
        <f t="shared" si="9"/>
        <v>29</v>
      </c>
      <c r="W226" s="219">
        <f t="shared" si="10"/>
        <v>0</v>
      </c>
      <c r="X226" s="6">
        <f t="shared" si="11"/>
        <v>46</v>
      </c>
      <c r="Y226"/>
      <c r="Z226"/>
      <c r="AA226"/>
      <c r="AB226" s="39"/>
    </row>
    <row r="227" spans="1:28" ht="182.5" customHeight="1">
      <c r="A227" s="103" t="s">
        <v>4280</v>
      </c>
      <c r="B227" s="89" t="s">
        <v>157</v>
      </c>
      <c r="C227" s="114"/>
      <c r="D227" s="114"/>
      <c r="E227" s="114"/>
      <c r="F227" s="114" t="s">
        <v>15</v>
      </c>
      <c r="G227" s="89" t="s">
        <v>6588</v>
      </c>
      <c r="H227" s="89" t="s">
        <v>5092</v>
      </c>
      <c r="I227" s="89" t="s">
        <v>4794</v>
      </c>
      <c r="J227" s="133" t="s">
        <v>754</v>
      </c>
      <c r="K227" s="89" t="s">
        <v>406</v>
      </c>
      <c r="L227" s="88" t="s">
        <v>755</v>
      </c>
      <c r="M227" s="89" t="s">
        <v>40</v>
      </c>
      <c r="N227" s="88" t="s">
        <v>756</v>
      </c>
      <c r="O227" s="89" t="s">
        <v>36</v>
      </c>
      <c r="P227" s="89" t="s">
        <v>243</v>
      </c>
      <c r="Q227" s="64" t="s">
        <v>203</v>
      </c>
      <c r="R227" s="89">
        <v>5</v>
      </c>
      <c r="S227" s="89">
        <v>3</v>
      </c>
      <c r="T227" s="96" t="s">
        <v>3414</v>
      </c>
      <c r="V227" s="6">
        <f t="shared" si="9"/>
        <v>14</v>
      </c>
      <c r="W227" s="89">
        <f t="shared" si="10"/>
        <v>7</v>
      </c>
      <c r="X227" s="6">
        <f t="shared" si="11"/>
        <v>24</v>
      </c>
      <c r="Y227"/>
      <c r="Z227"/>
      <c r="AA227"/>
      <c r="AB227" s="39"/>
    </row>
    <row r="228" spans="1:28" ht="60.25" customHeight="1">
      <c r="A228" s="228" t="s">
        <v>4281</v>
      </c>
      <c r="B228" s="87" t="s">
        <v>6504</v>
      </c>
      <c r="C228" s="87"/>
      <c r="D228" s="87"/>
      <c r="E228" s="87"/>
      <c r="F228" s="87" t="s">
        <v>15</v>
      </c>
      <c r="G228" s="87" t="s">
        <v>6591</v>
      </c>
      <c r="H228" s="89" t="s">
        <v>5068</v>
      </c>
      <c r="I228" s="217" t="s">
        <v>244</v>
      </c>
      <c r="J228" s="339" t="s">
        <v>757</v>
      </c>
      <c r="K228" s="217" t="s">
        <v>201</v>
      </c>
      <c r="L228" s="220" t="s">
        <v>758</v>
      </c>
      <c r="M228" s="89" t="s">
        <v>40</v>
      </c>
      <c r="N228" s="88" t="s">
        <v>759</v>
      </c>
      <c r="O228" s="89" t="s">
        <v>343</v>
      </c>
      <c r="P228" s="89" t="s">
        <v>245</v>
      </c>
      <c r="Q228" s="64" t="s">
        <v>203</v>
      </c>
      <c r="R228" s="198">
        <v>5</v>
      </c>
      <c r="S228" s="198">
        <v>3</v>
      </c>
      <c r="T228" s="226" t="s">
        <v>3414</v>
      </c>
      <c r="V228" s="6">
        <f t="shared" si="9"/>
        <v>14</v>
      </c>
      <c r="W228" s="217">
        <f t="shared" si="10"/>
        <v>7</v>
      </c>
      <c r="X228" s="6">
        <f t="shared" si="11"/>
        <v>45</v>
      </c>
      <c r="Y228"/>
      <c r="Z228"/>
      <c r="AA228"/>
      <c r="AB228" s="39"/>
    </row>
    <row r="229" spans="1:28" ht="60.25" customHeight="1">
      <c r="A229" s="230"/>
      <c r="B229" s="87" t="s">
        <v>6504</v>
      </c>
      <c r="C229" s="87"/>
      <c r="D229" s="87"/>
      <c r="E229" s="87"/>
      <c r="F229" s="87" t="s">
        <v>15</v>
      </c>
      <c r="G229" s="87" t="s">
        <v>6591</v>
      </c>
      <c r="H229" s="89" t="s">
        <v>5068</v>
      </c>
      <c r="I229" s="218"/>
      <c r="J229" s="340"/>
      <c r="K229" s="218"/>
      <c r="L229" s="221"/>
      <c r="M229" s="89" t="s">
        <v>40</v>
      </c>
      <c r="N229" s="88" t="s">
        <v>760</v>
      </c>
      <c r="O229" s="89" t="s">
        <v>343</v>
      </c>
      <c r="P229" s="89" t="s">
        <v>245</v>
      </c>
      <c r="Q229" s="64" t="s">
        <v>203</v>
      </c>
      <c r="R229" s="198"/>
      <c r="S229" s="198"/>
      <c r="T229" s="226"/>
      <c r="V229" s="6">
        <f t="shared" si="9"/>
        <v>14</v>
      </c>
      <c r="W229" s="218">
        <f t="shared" si="10"/>
        <v>0</v>
      </c>
      <c r="X229" s="6">
        <f t="shared" si="11"/>
        <v>45</v>
      </c>
      <c r="Y229"/>
      <c r="Z229"/>
      <c r="AA229"/>
      <c r="AB229" s="39"/>
    </row>
    <row r="230" spans="1:28" ht="60.25" customHeight="1">
      <c r="A230" s="230"/>
      <c r="B230" s="87" t="s">
        <v>6504</v>
      </c>
      <c r="C230" s="87"/>
      <c r="D230" s="87"/>
      <c r="E230" s="87"/>
      <c r="F230" s="87" t="s">
        <v>15</v>
      </c>
      <c r="G230" s="87" t="s">
        <v>6591</v>
      </c>
      <c r="H230" s="89" t="s">
        <v>5068</v>
      </c>
      <c r="I230" s="218"/>
      <c r="J230" s="340"/>
      <c r="K230" s="218"/>
      <c r="L230" s="221"/>
      <c r="M230" s="89" t="s">
        <v>40</v>
      </c>
      <c r="N230" s="88" t="s">
        <v>761</v>
      </c>
      <c r="O230" s="89" t="s">
        <v>343</v>
      </c>
      <c r="P230" s="89" t="s">
        <v>245</v>
      </c>
      <c r="Q230" s="64" t="s">
        <v>203</v>
      </c>
      <c r="R230" s="198"/>
      <c r="S230" s="198"/>
      <c r="T230" s="226"/>
      <c r="V230" s="6">
        <f t="shared" si="9"/>
        <v>14</v>
      </c>
      <c r="W230" s="218">
        <f t="shared" si="10"/>
        <v>0</v>
      </c>
      <c r="X230" s="6">
        <f t="shared" si="11"/>
        <v>45</v>
      </c>
      <c r="Y230"/>
      <c r="Z230"/>
      <c r="AA230"/>
      <c r="AB230" s="39"/>
    </row>
    <row r="231" spans="1:28" ht="60.25" customHeight="1">
      <c r="A231" s="230"/>
      <c r="B231" s="87" t="s">
        <v>6504</v>
      </c>
      <c r="C231" s="87"/>
      <c r="D231" s="87"/>
      <c r="E231" s="87"/>
      <c r="F231" s="87" t="s">
        <v>15</v>
      </c>
      <c r="G231" s="87" t="s">
        <v>6591</v>
      </c>
      <c r="H231" s="89" t="s">
        <v>5068</v>
      </c>
      <c r="I231" s="218"/>
      <c r="J231" s="340"/>
      <c r="K231" s="218"/>
      <c r="L231" s="221"/>
      <c r="M231" s="89" t="s">
        <v>40</v>
      </c>
      <c r="N231" s="88" t="s">
        <v>762</v>
      </c>
      <c r="O231" s="89" t="s">
        <v>343</v>
      </c>
      <c r="P231" s="89" t="s">
        <v>245</v>
      </c>
      <c r="Q231" s="64" t="s">
        <v>203</v>
      </c>
      <c r="R231" s="198"/>
      <c r="S231" s="198"/>
      <c r="T231" s="226"/>
      <c r="V231" s="6">
        <f t="shared" si="9"/>
        <v>14</v>
      </c>
      <c r="W231" s="218">
        <f t="shared" si="10"/>
        <v>0</v>
      </c>
      <c r="X231" s="6">
        <f t="shared" si="11"/>
        <v>45</v>
      </c>
      <c r="Y231"/>
      <c r="Z231"/>
      <c r="AA231"/>
      <c r="AB231" s="39"/>
    </row>
    <row r="232" spans="1:28" ht="60.25" customHeight="1">
      <c r="A232" s="230"/>
      <c r="B232" s="87" t="s">
        <v>6504</v>
      </c>
      <c r="C232" s="87"/>
      <c r="D232" s="87"/>
      <c r="E232" s="87"/>
      <c r="F232" s="87" t="s">
        <v>15</v>
      </c>
      <c r="G232" s="87" t="s">
        <v>6591</v>
      </c>
      <c r="H232" s="89" t="s">
        <v>5068</v>
      </c>
      <c r="I232" s="218"/>
      <c r="J232" s="340"/>
      <c r="K232" s="218"/>
      <c r="L232" s="221"/>
      <c r="M232" s="89" t="s">
        <v>40</v>
      </c>
      <c r="N232" s="88" t="s">
        <v>763</v>
      </c>
      <c r="O232" s="89" t="s">
        <v>343</v>
      </c>
      <c r="P232" s="89" t="s">
        <v>245</v>
      </c>
      <c r="Q232" s="64" t="s">
        <v>203</v>
      </c>
      <c r="R232" s="198"/>
      <c r="S232" s="198"/>
      <c r="T232" s="226"/>
      <c r="V232" s="6">
        <f t="shared" si="9"/>
        <v>14</v>
      </c>
      <c r="W232" s="218">
        <f t="shared" si="10"/>
        <v>0</v>
      </c>
      <c r="X232" s="6">
        <f t="shared" si="11"/>
        <v>45</v>
      </c>
      <c r="Y232"/>
      <c r="Z232"/>
      <c r="AA232"/>
      <c r="AB232" s="39"/>
    </row>
    <row r="233" spans="1:28" ht="75" customHeight="1">
      <c r="A233" s="229"/>
      <c r="B233" s="87" t="s">
        <v>6504</v>
      </c>
      <c r="C233" s="87"/>
      <c r="D233" s="87"/>
      <c r="E233" s="87"/>
      <c r="F233" s="87" t="s">
        <v>15</v>
      </c>
      <c r="G233" s="87" t="s">
        <v>6591</v>
      </c>
      <c r="H233" s="89" t="s">
        <v>5068</v>
      </c>
      <c r="I233" s="219"/>
      <c r="J233" s="341"/>
      <c r="K233" s="219"/>
      <c r="L233" s="222"/>
      <c r="M233" s="89" t="s">
        <v>40</v>
      </c>
      <c r="N233" s="88" t="s">
        <v>764</v>
      </c>
      <c r="O233" s="89" t="s">
        <v>343</v>
      </c>
      <c r="P233" s="89" t="s">
        <v>245</v>
      </c>
      <c r="Q233" s="64" t="s">
        <v>203</v>
      </c>
      <c r="R233" s="198"/>
      <c r="S233" s="198"/>
      <c r="T233" s="226"/>
      <c r="V233" s="6">
        <f t="shared" si="9"/>
        <v>14</v>
      </c>
      <c r="W233" s="219">
        <f t="shared" si="10"/>
        <v>0</v>
      </c>
      <c r="X233" s="6">
        <f t="shared" si="11"/>
        <v>45</v>
      </c>
      <c r="Y233"/>
      <c r="Z233"/>
      <c r="AA233"/>
      <c r="AB233" s="39"/>
    </row>
    <row r="234" spans="1:28" ht="60.25" customHeight="1">
      <c r="A234" s="228" t="s">
        <v>4282</v>
      </c>
      <c r="B234" s="89" t="s">
        <v>157</v>
      </c>
      <c r="C234" s="87"/>
      <c r="D234" s="87"/>
      <c r="E234" s="87"/>
      <c r="F234" s="87" t="s">
        <v>15</v>
      </c>
      <c r="G234" s="87" t="s">
        <v>6579</v>
      </c>
      <c r="H234" s="87" t="s">
        <v>4224</v>
      </c>
      <c r="I234" s="217" t="s">
        <v>246</v>
      </c>
      <c r="J234" s="271" t="s">
        <v>765</v>
      </c>
      <c r="K234" s="198" t="s">
        <v>406</v>
      </c>
      <c r="L234" s="253" t="s">
        <v>766</v>
      </c>
      <c r="M234" s="89" t="s">
        <v>40</v>
      </c>
      <c r="N234" s="91" t="s">
        <v>767</v>
      </c>
      <c r="O234" s="89" t="s">
        <v>5189</v>
      </c>
      <c r="P234" s="89" t="s">
        <v>231</v>
      </c>
      <c r="Q234" s="64" t="s">
        <v>203</v>
      </c>
      <c r="R234" s="198">
        <v>3</v>
      </c>
      <c r="S234" s="198">
        <v>2</v>
      </c>
      <c r="T234" s="226" t="s">
        <v>3415</v>
      </c>
      <c r="V234" s="6">
        <f t="shared" si="9"/>
        <v>14</v>
      </c>
      <c r="W234" s="217">
        <f t="shared" si="10"/>
        <v>8</v>
      </c>
      <c r="X234" s="6">
        <f t="shared" si="11"/>
        <v>48</v>
      </c>
      <c r="Y234"/>
      <c r="Z234"/>
      <c r="AA234"/>
      <c r="AB234" s="39"/>
    </row>
    <row r="235" spans="1:28" ht="45.5" customHeight="1">
      <c r="A235" s="230"/>
      <c r="B235" s="89" t="s">
        <v>157</v>
      </c>
      <c r="C235" s="87"/>
      <c r="D235" s="87"/>
      <c r="E235" s="87"/>
      <c r="F235" s="87" t="s">
        <v>15</v>
      </c>
      <c r="G235" s="87" t="s">
        <v>6579</v>
      </c>
      <c r="H235" s="87" t="s">
        <v>4224</v>
      </c>
      <c r="I235" s="218"/>
      <c r="J235" s="271"/>
      <c r="K235" s="198"/>
      <c r="L235" s="253"/>
      <c r="M235" s="89" t="s">
        <v>40</v>
      </c>
      <c r="N235" s="91" t="s">
        <v>768</v>
      </c>
      <c r="O235" s="89" t="s">
        <v>5189</v>
      </c>
      <c r="P235" s="89" t="s">
        <v>231</v>
      </c>
      <c r="Q235" s="64" t="s">
        <v>203</v>
      </c>
      <c r="R235" s="198"/>
      <c r="S235" s="198"/>
      <c r="T235" s="226"/>
      <c r="V235" s="6">
        <f t="shared" si="9"/>
        <v>14</v>
      </c>
      <c r="W235" s="218">
        <f t="shared" si="10"/>
        <v>0</v>
      </c>
      <c r="X235" s="6">
        <f t="shared" si="11"/>
        <v>48</v>
      </c>
      <c r="Y235"/>
      <c r="Z235"/>
      <c r="AA235"/>
      <c r="AB235" s="39"/>
    </row>
    <row r="236" spans="1:28" ht="45.5" customHeight="1">
      <c r="A236" s="230"/>
      <c r="B236" s="89" t="s">
        <v>157</v>
      </c>
      <c r="C236" s="87"/>
      <c r="D236" s="87"/>
      <c r="E236" s="87"/>
      <c r="F236" s="87" t="s">
        <v>15</v>
      </c>
      <c r="G236" s="87" t="s">
        <v>6579</v>
      </c>
      <c r="H236" s="87" t="s">
        <v>4224</v>
      </c>
      <c r="I236" s="218"/>
      <c r="J236" s="271"/>
      <c r="K236" s="198"/>
      <c r="L236" s="253"/>
      <c r="M236" s="89" t="s">
        <v>40</v>
      </c>
      <c r="N236" s="91" t="s">
        <v>769</v>
      </c>
      <c r="O236" s="89" t="s">
        <v>5189</v>
      </c>
      <c r="P236" s="89" t="s">
        <v>231</v>
      </c>
      <c r="Q236" s="64" t="s">
        <v>203</v>
      </c>
      <c r="R236" s="198"/>
      <c r="S236" s="198"/>
      <c r="T236" s="226"/>
      <c r="V236" s="6">
        <f t="shared" si="9"/>
        <v>14</v>
      </c>
      <c r="W236" s="218">
        <f t="shared" si="10"/>
        <v>0</v>
      </c>
      <c r="X236" s="6">
        <f t="shared" si="11"/>
        <v>48</v>
      </c>
      <c r="Y236"/>
      <c r="Z236"/>
      <c r="AA236"/>
      <c r="AB236" s="39"/>
    </row>
    <row r="237" spans="1:28" ht="45.5" customHeight="1">
      <c r="A237" s="230"/>
      <c r="B237" s="87" t="s">
        <v>6504</v>
      </c>
      <c r="C237" s="87"/>
      <c r="D237" s="87"/>
      <c r="E237" s="87"/>
      <c r="F237" s="87" t="s">
        <v>15</v>
      </c>
      <c r="G237" s="87" t="s">
        <v>6581</v>
      </c>
      <c r="H237" s="87" t="s">
        <v>4224</v>
      </c>
      <c r="I237" s="218"/>
      <c r="J237" s="271" t="s">
        <v>4870</v>
      </c>
      <c r="K237" s="198" t="s">
        <v>1236</v>
      </c>
      <c r="L237" s="198" t="s">
        <v>217</v>
      </c>
      <c r="M237" s="89" t="s">
        <v>40</v>
      </c>
      <c r="N237" s="88" t="s">
        <v>4872</v>
      </c>
      <c r="O237" s="89" t="s">
        <v>4871</v>
      </c>
      <c r="P237" s="89" t="s">
        <v>2742</v>
      </c>
      <c r="Q237" s="64" t="s">
        <v>2368</v>
      </c>
      <c r="R237" s="198"/>
      <c r="S237" s="198"/>
      <c r="T237" s="226"/>
      <c r="V237" s="6">
        <f t="shared" si="9"/>
        <v>14</v>
      </c>
      <c r="W237" s="218">
        <f t="shared" si="10"/>
        <v>0</v>
      </c>
      <c r="X237" s="6">
        <f t="shared" si="11"/>
        <v>27</v>
      </c>
      <c r="Y237"/>
      <c r="Z237"/>
      <c r="AA237"/>
      <c r="AB237" s="39"/>
    </row>
    <row r="238" spans="1:28" ht="45.5" customHeight="1">
      <c r="A238" s="230"/>
      <c r="B238" s="87" t="s">
        <v>6504</v>
      </c>
      <c r="C238" s="87"/>
      <c r="D238" s="87"/>
      <c r="E238" s="87"/>
      <c r="F238" s="87" t="s">
        <v>15</v>
      </c>
      <c r="G238" s="87" t="s">
        <v>6581</v>
      </c>
      <c r="H238" s="87" t="s">
        <v>4224</v>
      </c>
      <c r="I238" s="218"/>
      <c r="J238" s="271"/>
      <c r="K238" s="198"/>
      <c r="L238" s="198"/>
      <c r="M238" s="89" t="s">
        <v>40</v>
      </c>
      <c r="N238" s="88" t="s">
        <v>4873</v>
      </c>
      <c r="O238" s="89" t="s">
        <v>4871</v>
      </c>
      <c r="P238" s="89" t="s">
        <v>2742</v>
      </c>
      <c r="Q238" s="64" t="s">
        <v>2368</v>
      </c>
      <c r="R238" s="198"/>
      <c r="S238" s="198"/>
      <c r="T238" s="226"/>
      <c r="V238" s="6">
        <f t="shared" si="9"/>
        <v>14</v>
      </c>
      <c r="W238" s="218">
        <f t="shared" si="10"/>
        <v>0</v>
      </c>
      <c r="X238" s="6">
        <f t="shared" si="11"/>
        <v>27</v>
      </c>
      <c r="Y238"/>
      <c r="Z238"/>
      <c r="AA238"/>
      <c r="AB238" s="39"/>
    </row>
    <row r="239" spans="1:28" ht="315.5" customHeight="1">
      <c r="A239" s="229"/>
      <c r="B239" s="87" t="s">
        <v>6504</v>
      </c>
      <c r="C239" s="87"/>
      <c r="D239" s="87"/>
      <c r="E239" s="87"/>
      <c r="F239" s="87" t="s">
        <v>15</v>
      </c>
      <c r="G239" s="87" t="s">
        <v>6581</v>
      </c>
      <c r="H239" s="87" t="s">
        <v>4224</v>
      </c>
      <c r="I239" s="219"/>
      <c r="J239" s="75" t="s">
        <v>4899</v>
      </c>
      <c r="K239" s="89" t="s">
        <v>406</v>
      </c>
      <c r="L239" s="134" t="s">
        <v>4900</v>
      </c>
      <c r="M239" s="89" t="s">
        <v>880</v>
      </c>
      <c r="N239" s="88" t="s">
        <v>4901</v>
      </c>
      <c r="O239" s="89" t="s">
        <v>188</v>
      </c>
      <c r="P239" s="89" t="s">
        <v>2742</v>
      </c>
      <c r="Q239" s="64" t="s">
        <v>2368</v>
      </c>
      <c r="R239" s="198"/>
      <c r="S239" s="198"/>
      <c r="T239" s="226"/>
      <c r="V239" s="6">
        <f t="shared" si="9"/>
        <v>14</v>
      </c>
      <c r="W239" s="219">
        <f t="shared" si="10"/>
        <v>0</v>
      </c>
      <c r="X239" s="6">
        <f t="shared" si="11"/>
        <v>27</v>
      </c>
      <c r="Y239"/>
      <c r="Z239"/>
      <c r="AA239"/>
      <c r="AB239" s="39"/>
    </row>
    <row r="240" spans="1:28" ht="71.25" customHeight="1">
      <c r="A240" s="228" t="s">
        <v>4283</v>
      </c>
      <c r="B240" s="87" t="s">
        <v>6504</v>
      </c>
      <c r="C240" s="87"/>
      <c r="D240" s="87"/>
      <c r="E240" s="87"/>
      <c r="F240" s="87" t="s">
        <v>15</v>
      </c>
      <c r="G240" s="87" t="s">
        <v>4039</v>
      </c>
      <c r="H240" s="87" t="s">
        <v>4795</v>
      </c>
      <c r="I240" s="217" t="s">
        <v>1786</v>
      </c>
      <c r="J240" s="339" t="s">
        <v>770</v>
      </c>
      <c r="K240" s="217" t="s">
        <v>406</v>
      </c>
      <c r="L240" s="220" t="s">
        <v>771</v>
      </c>
      <c r="M240" s="89" t="s">
        <v>40</v>
      </c>
      <c r="N240" s="88" t="s">
        <v>772</v>
      </c>
      <c r="O240" s="89" t="s">
        <v>4484</v>
      </c>
      <c r="P240" s="89" t="s">
        <v>247</v>
      </c>
      <c r="Q240" s="64" t="s">
        <v>203</v>
      </c>
      <c r="R240" s="198">
        <v>3</v>
      </c>
      <c r="S240" s="198">
        <v>2</v>
      </c>
      <c r="T240" s="226" t="s">
        <v>3415</v>
      </c>
      <c r="V240" s="6">
        <f t="shared" si="9"/>
        <v>14</v>
      </c>
      <c r="W240" s="217">
        <f t="shared" si="10"/>
        <v>8</v>
      </c>
      <c r="X240" s="6">
        <f t="shared" si="11"/>
        <v>29</v>
      </c>
      <c r="Y240"/>
      <c r="Z240"/>
      <c r="AA240"/>
      <c r="AB240" s="39"/>
    </row>
    <row r="241" spans="1:28" ht="71.25" customHeight="1">
      <c r="A241" s="229"/>
      <c r="B241" s="87" t="s">
        <v>6504</v>
      </c>
      <c r="C241" s="87"/>
      <c r="D241" s="87"/>
      <c r="E241" s="87"/>
      <c r="F241" s="87" t="s">
        <v>15</v>
      </c>
      <c r="G241" s="87" t="s">
        <v>4039</v>
      </c>
      <c r="H241" s="87" t="s">
        <v>4795</v>
      </c>
      <c r="I241" s="219"/>
      <c r="J241" s="341"/>
      <c r="K241" s="219"/>
      <c r="L241" s="222"/>
      <c r="M241" s="89" t="s">
        <v>40</v>
      </c>
      <c r="N241" s="88" t="s">
        <v>773</v>
      </c>
      <c r="O241" s="89" t="s">
        <v>4484</v>
      </c>
      <c r="P241" s="89" t="s">
        <v>247</v>
      </c>
      <c r="Q241" s="64" t="s">
        <v>203</v>
      </c>
      <c r="R241" s="198"/>
      <c r="S241" s="198"/>
      <c r="T241" s="226"/>
      <c r="V241" s="6">
        <f t="shared" si="9"/>
        <v>14</v>
      </c>
      <c r="W241" s="219">
        <f t="shared" si="10"/>
        <v>0</v>
      </c>
      <c r="X241" s="6">
        <f t="shared" si="11"/>
        <v>29</v>
      </c>
      <c r="Y241"/>
      <c r="Z241"/>
      <c r="AA241"/>
      <c r="AB241" s="39"/>
    </row>
    <row r="242" spans="1:28" ht="45.5" customHeight="1">
      <c r="A242" s="228" t="s">
        <v>4284</v>
      </c>
      <c r="B242" s="87" t="s">
        <v>6504</v>
      </c>
      <c r="C242" s="87"/>
      <c r="D242" s="87"/>
      <c r="E242" s="87"/>
      <c r="F242" s="89" t="s">
        <v>4649</v>
      </c>
      <c r="G242" s="89" t="s">
        <v>3744</v>
      </c>
      <c r="H242" s="87" t="s">
        <v>5055</v>
      </c>
      <c r="I242" s="217" t="s">
        <v>774</v>
      </c>
      <c r="J242" s="339" t="s">
        <v>775</v>
      </c>
      <c r="K242" s="217" t="s">
        <v>406</v>
      </c>
      <c r="L242" s="220" t="s">
        <v>776</v>
      </c>
      <c r="M242" s="89" t="s">
        <v>6324</v>
      </c>
      <c r="N242" s="91" t="s">
        <v>777</v>
      </c>
      <c r="O242" s="89" t="s">
        <v>36</v>
      </c>
      <c r="P242" s="89" t="s">
        <v>111</v>
      </c>
      <c r="Q242" s="64" t="s">
        <v>203</v>
      </c>
      <c r="R242" s="198">
        <v>5</v>
      </c>
      <c r="S242" s="198">
        <v>2</v>
      </c>
      <c r="T242" s="226" t="s">
        <v>3414</v>
      </c>
      <c r="V242" s="6">
        <f t="shared" si="9"/>
        <v>32</v>
      </c>
      <c r="W242" s="228">
        <f t="shared" si="10"/>
        <v>7</v>
      </c>
      <c r="X242" s="6">
        <f t="shared" si="11"/>
        <v>13</v>
      </c>
      <c r="Y242"/>
      <c r="Z242"/>
      <c r="AA242"/>
      <c r="AB242" s="39"/>
    </row>
    <row r="243" spans="1:28" ht="60.25" customHeight="1">
      <c r="A243" s="229"/>
      <c r="B243" s="87" t="s">
        <v>6504</v>
      </c>
      <c r="C243" s="87"/>
      <c r="D243" s="87"/>
      <c r="E243" s="87"/>
      <c r="F243" s="89" t="s">
        <v>4649</v>
      </c>
      <c r="G243" s="89" t="s">
        <v>3744</v>
      </c>
      <c r="H243" s="87" t="s">
        <v>5055</v>
      </c>
      <c r="I243" s="219"/>
      <c r="J243" s="341"/>
      <c r="K243" s="219"/>
      <c r="L243" s="222"/>
      <c r="M243" s="89" t="s">
        <v>6324</v>
      </c>
      <c r="N243" s="91" t="s">
        <v>778</v>
      </c>
      <c r="O243" s="89" t="s">
        <v>36</v>
      </c>
      <c r="P243" s="89" t="s">
        <v>111</v>
      </c>
      <c r="Q243" s="64" t="s">
        <v>203</v>
      </c>
      <c r="R243" s="198"/>
      <c r="S243" s="198"/>
      <c r="T243" s="226"/>
      <c r="V243" s="6">
        <f t="shared" si="9"/>
        <v>32</v>
      </c>
      <c r="W243" s="229">
        <f t="shared" si="10"/>
        <v>0</v>
      </c>
      <c r="X243" s="6">
        <f t="shared" si="11"/>
        <v>13</v>
      </c>
      <c r="Y243"/>
      <c r="Z243"/>
      <c r="AA243"/>
      <c r="AB243" s="39"/>
    </row>
    <row r="244" spans="1:28" ht="45.5" customHeight="1">
      <c r="A244" s="228" t="s">
        <v>4285</v>
      </c>
      <c r="B244" s="87" t="s">
        <v>6504</v>
      </c>
      <c r="C244" s="87"/>
      <c r="D244" s="87"/>
      <c r="E244" s="87"/>
      <c r="F244" s="87" t="s">
        <v>15</v>
      </c>
      <c r="G244" s="122" t="s">
        <v>1508</v>
      </c>
      <c r="H244" s="122" t="s">
        <v>5106</v>
      </c>
      <c r="I244" s="266" t="s">
        <v>779</v>
      </c>
      <c r="J244" s="262" t="s">
        <v>780</v>
      </c>
      <c r="K244" s="89" t="s">
        <v>406</v>
      </c>
      <c r="L244" s="88" t="s">
        <v>781</v>
      </c>
      <c r="M244" s="89" t="s">
        <v>137</v>
      </c>
      <c r="N244" s="91" t="s">
        <v>782</v>
      </c>
      <c r="O244" s="89" t="s">
        <v>4484</v>
      </c>
      <c r="P244" s="89" t="s">
        <v>783</v>
      </c>
      <c r="Q244" s="64" t="s">
        <v>203</v>
      </c>
      <c r="R244" s="217">
        <v>3</v>
      </c>
      <c r="S244" s="217">
        <v>1</v>
      </c>
      <c r="T244" s="239" t="s">
        <v>3416</v>
      </c>
      <c r="V244" s="6">
        <f t="shared" si="9"/>
        <v>14</v>
      </c>
      <c r="W244" s="266">
        <f t="shared" si="10"/>
        <v>6</v>
      </c>
      <c r="X244" s="6">
        <f t="shared" si="11"/>
        <v>16</v>
      </c>
      <c r="Y244"/>
      <c r="Z244"/>
      <c r="AA244"/>
      <c r="AB244" s="39"/>
    </row>
    <row r="245" spans="1:28" ht="45.5" customHeight="1">
      <c r="A245" s="230"/>
      <c r="B245" s="87" t="s">
        <v>6504</v>
      </c>
      <c r="C245" s="87"/>
      <c r="D245" s="87"/>
      <c r="E245" s="87"/>
      <c r="F245" s="87" t="s">
        <v>15</v>
      </c>
      <c r="G245" s="122" t="s">
        <v>1508</v>
      </c>
      <c r="H245" s="122" t="s">
        <v>5106</v>
      </c>
      <c r="I245" s="267"/>
      <c r="J245" s="263"/>
      <c r="K245" s="217" t="s">
        <v>406</v>
      </c>
      <c r="L245" s="220" t="s">
        <v>784</v>
      </c>
      <c r="M245" s="89" t="s">
        <v>40</v>
      </c>
      <c r="N245" s="91" t="s">
        <v>785</v>
      </c>
      <c r="O245" s="89" t="s">
        <v>343</v>
      </c>
      <c r="P245" s="89" t="s">
        <v>211</v>
      </c>
      <c r="Q245" s="64" t="s">
        <v>203</v>
      </c>
      <c r="R245" s="218"/>
      <c r="S245" s="218"/>
      <c r="T245" s="240"/>
      <c r="V245" s="6">
        <f t="shared" si="9"/>
        <v>14</v>
      </c>
      <c r="W245" s="267">
        <f t="shared" si="10"/>
        <v>0</v>
      </c>
      <c r="X245" s="6">
        <f t="shared" si="11"/>
        <v>16</v>
      </c>
      <c r="Y245"/>
      <c r="Z245"/>
      <c r="AA245"/>
      <c r="AB245" s="39"/>
    </row>
    <row r="246" spans="1:28" ht="45.5" customHeight="1">
      <c r="A246" s="230"/>
      <c r="B246" s="87" t="s">
        <v>6504</v>
      </c>
      <c r="C246" s="87"/>
      <c r="D246" s="87"/>
      <c r="E246" s="87"/>
      <c r="F246" s="87" t="s">
        <v>15</v>
      </c>
      <c r="G246" s="122" t="s">
        <v>1508</v>
      </c>
      <c r="H246" s="122" t="s">
        <v>5106</v>
      </c>
      <c r="I246" s="267"/>
      <c r="J246" s="263"/>
      <c r="K246" s="219"/>
      <c r="L246" s="222"/>
      <c r="M246" s="89" t="s">
        <v>40</v>
      </c>
      <c r="N246" s="91" t="s">
        <v>786</v>
      </c>
      <c r="O246" s="89" t="s">
        <v>343</v>
      </c>
      <c r="P246" s="89" t="s">
        <v>211</v>
      </c>
      <c r="Q246" s="64" t="s">
        <v>203</v>
      </c>
      <c r="R246" s="218"/>
      <c r="S246" s="218"/>
      <c r="T246" s="240"/>
      <c r="V246" s="6">
        <f t="shared" si="9"/>
        <v>14</v>
      </c>
      <c r="W246" s="267">
        <f t="shared" si="10"/>
        <v>0</v>
      </c>
      <c r="X246" s="6">
        <f t="shared" si="11"/>
        <v>16</v>
      </c>
      <c r="Y246"/>
      <c r="Z246"/>
      <c r="AA246"/>
      <c r="AB246" s="39"/>
    </row>
    <row r="247" spans="1:28" ht="30" customHeight="1">
      <c r="A247" s="230"/>
      <c r="B247" s="87" t="s">
        <v>6504</v>
      </c>
      <c r="C247" s="87"/>
      <c r="D247" s="87"/>
      <c r="E247" s="87"/>
      <c r="F247" s="87" t="s">
        <v>15</v>
      </c>
      <c r="G247" s="122" t="s">
        <v>1508</v>
      </c>
      <c r="H247" s="122" t="s">
        <v>5106</v>
      </c>
      <c r="I247" s="267"/>
      <c r="J247" s="263"/>
      <c r="K247" s="217" t="s">
        <v>406</v>
      </c>
      <c r="L247" s="220" t="s">
        <v>787</v>
      </c>
      <c r="M247" s="89" t="s">
        <v>137</v>
      </c>
      <c r="N247" s="91" t="s">
        <v>788</v>
      </c>
      <c r="O247" s="89" t="s">
        <v>4484</v>
      </c>
      <c r="P247" s="89" t="s">
        <v>783</v>
      </c>
      <c r="Q247" s="64" t="s">
        <v>203</v>
      </c>
      <c r="R247" s="218"/>
      <c r="S247" s="218"/>
      <c r="T247" s="240"/>
      <c r="V247" s="6">
        <f t="shared" si="9"/>
        <v>14</v>
      </c>
      <c r="W247" s="267">
        <f t="shared" si="10"/>
        <v>0</v>
      </c>
      <c r="X247" s="6">
        <f t="shared" si="11"/>
        <v>16</v>
      </c>
      <c r="Y247"/>
      <c r="Z247"/>
      <c r="AA247"/>
      <c r="AB247" s="39"/>
    </row>
    <row r="248" spans="1:28" ht="75" customHeight="1">
      <c r="A248" s="230"/>
      <c r="B248" s="87" t="s">
        <v>6504</v>
      </c>
      <c r="C248" s="87"/>
      <c r="D248" s="87"/>
      <c r="E248" s="87"/>
      <c r="F248" s="87" t="s">
        <v>15</v>
      </c>
      <c r="G248" s="122" t="s">
        <v>1508</v>
      </c>
      <c r="H248" s="122" t="s">
        <v>5106</v>
      </c>
      <c r="I248" s="267"/>
      <c r="J248" s="264"/>
      <c r="K248" s="219"/>
      <c r="L248" s="222"/>
      <c r="M248" s="89" t="s">
        <v>137</v>
      </c>
      <c r="N248" s="91" t="s">
        <v>789</v>
      </c>
      <c r="O248" s="89" t="s">
        <v>4484</v>
      </c>
      <c r="P248" s="89" t="s">
        <v>783</v>
      </c>
      <c r="Q248" s="64" t="s">
        <v>203</v>
      </c>
      <c r="R248" s="218"/>
      <c r="S248" s="218"/>
      <c r="T248" s="240"/>
      <c r="V248" s="6">
        <f t="shared" si="9"/>
        <v>14</v>
      </c>
      <c r="W248" s="267">
        <f t="shared" si="10"/>
        <v>0</v>
      </c>
      <c r="X248" s="6">
        <f t="shared" si="11"/>
        <v>16</v>
      </c>
      <c r="Y248"/>
      <c r="Z248"/>
      <c r="AA248"/>
      <c r="AB248" s="39"/>
    </row>
    <row r="249" spans="1:28" ht="90" customHeight="1">
      <c r="A249" s="229"/>
      <c r="B249" s="87" t="s">
        <v>6504</v>
      </c>
      <c r="C249" s="87"/>
      <c r="D249" s="87"/>
      <c r="E249" s="87"/>
      <c r="F249" s="87" t="s">
        <v>15</v>
      </c>
      <c r="G249" s="122" t="s">
        <v>1508</v>
      </c>
      <c r="H249" s="122" t="s">
        <v>5106</v>
      </c>
      <c r="I249" s="268"/>
      <c r="J249" s="88" t="s">
        <v>6248</v>
      </c>
      <c r="K249" s="89" t="s">
        <v>406</v>
      </c>
      <c r="L249" s="88" t="s">
        <v>6249</v>
      </c>
      <c r="M249" s="89" t="s">
        <v>1853</v>
      </c>
      <c r="N249" s="88" t="s">
        <v>6250</v>
      </c>
      <c r="O249" s="89" t="s">
        <v>391</v>
      </c>
      <c r="P249" s="89" t="s">
        <v>6251</v>
      </c>
      <c r="Q249" s="65" t="s">
        <v>922</v>
      </c>
      <c r="R249" s="198"/>
      <c r="S249" s="198"/>
      <c r="T249" s="226"/>
      <c r="V249" s="6">
        <f t="shared" si="9"/>
        <v>14</v>
      </c>
      <c r="W249" s="268">
        <f t="shared" si="10"/>
        <v>0</v>
      </c>
      <c r="X249" s="6">
        <f t="shared" si="11"/>
        <v>16</v>
      </c>
      <c r="Y249"/>
      <c r="Z249"/>
      <c r="AA249"/>
    </row>
    <row r="250" spans="1:28" ht="60.25" customHeight="1">
      <c r="A250" s="228" t="s">
        <v>4286</v>
      </c>
      <c r="B250" s="87" t="s">
        <v>6504</v>
      </c>
      <c r="C250" s="87"/>
      <c r="D250" s="87"/>
      <c r="E250" s="87"/>
      <c r="F250" s="87" t="s">
        <v>15</v>
      </c>
      <c r="G250" s="89" t="s">
        <v>6590</v>
      </c>
      <c r="H250" s="87" t="s">
        <v>4228</v>
      </c>
      <c r="I250" s="217" t="s">
        <v>791</v>
      </c>
      <c r="J250" s="262" t="s">
        <v>792</v>
      </c>
      <c r="K250" s="217" t="s">
        <v>406</v>
      </c>
      <c r="L250" s="220" t="s">
        <v>793</v>
      </c>
      <c r="M250" s="89" t="s">
        <v>40</v>
      </c>
      <c r="N250" s="91" t="s">
        <v>794</v>
      </c>
      <c r="O250" s="89" t="s">
        <v>865</v>
      </c>
      <c r="P250" s="89" t="s">
        <v>214</v>
      </c>
      <c r="Q250" s="64" t="s">
        <v>203</v>
      </c>
      <c r="R250" s="219">
        <v>4</v>
      </c>
      <c r="S250" s="219">
        <v>2</v>
      </c>
      <c r="T250" s="241" t="s">
        <v>3415</v>
      </c>
      <c r="V250" s="6">
        <f t="shared" si="9"/>
        <v>14</v>
      </c>
      <c r="W250" s="217">
        <f t="shared" si="10"/>
        <v>8</v>
      </c>
      <c r="X250" s="6">
        <f t="shared" si="11"/>
        <v>24</v>
      </c>
      <c r="Y250"/>
      <c r="Z250"/>
      <c r="AA250"/>
      <c r="AB250" s="39"/>
    </row>
    <row r="251" spans="1:28" ht="30" customHeight="1">
      <c r="A251" s="230"/>
      <c r="B251" s="87" t="s">
        <v>6504</v>
      </c>
      <c r="C251" s="87"/>
      <c r="D251" s="87"/>
      <c r="E251" s="87"/>
      <c r="F251" s="87" t="s">
        <v>15</v>
      </c>
      <c r="G251" s="89" t="s">
        <v>6590</v>
      </c>
      <c r="H251" s="87" t="s">
        <v>4228</v>
      </c>
      <c r="I251" s="218"/>
      <c r="J251" s="263"/>
      <c r="K251" s="218"/>
      <c r="L251" s="221"/>
      <c r="M251" s="89" t="s">
        <v>40</v>
      </c>
      <c r="N251" s="91" t="s">
        <v>795</v>
      </c>
      <c r="O251" s="89" t="s">
        <v>110</v>
      </c>
      <c r="P251" s="89" t="s">
        <v>214</v>
      </c>
      <c r="Q251" s="64" t="s">
        <v>203</v>
      </c>
      <c r="R251" s="198"/>
      <c r="S251" s="198"/>
      <c r="T251" s="226"/>
      <c r="V251" s="6">
        <f t="shared" si="9"/>
        <v>14</v>
      </c>
      <c r="W251" s="218">
        <f t="shared" si="10"/>
        <v>0</v>
      </c>
      <c r="X251" s="6">
        <f t="shared" si="11"/>
        <v>24</v>
      </c>
      <c r="Y251"/>
      <c r="Z251"/>
      <c r="AA251"/>
      <c r="AB251" s="39"/>
    </row>
    <row r="252" spans="1:28" ht="45.5" customHeight="1">
      <c r="A252" s="230"/>
      <c r="B252" s="87" t="s">
        <v>6504</v>
      </c>
      <c r="C252" s="87"/>
      <c r="D252" s="87"/>
      <c r="E252" s="87"/>
      <c r="F252" s="87" t="s">
        <v>15</v>
      </c>
      <c r="G252" s="89" t="s">
        <v>6590</v>
      </c>
      <c r="H252" s="87" t="s">
        <v>4228</v>
      </c>
      <c r="I252" s="218"/>
      <c r="J252" s="263"/>
      <c r="K252" s="218"/>
      <c r="L252" s="221"/>
      <c r="M252" s="89" t="s">
        <v>6324</v>
      </c>
      <c r="N252" s="91" t="s">
        <v>796</v>
      </c>
      <c r="O252" s="89" t="s">
        <v>175</v>
      </c>
      <c r="P252" s="89" t="s">
        <v>797</v>
      </c>
      <c r="Q252" s="64" t="s">
        <v>203</v>
      </c>
      <c r="R252" s="198"/>
      <c r="S252" s="198"/>
      <c r="T252" s="226"/>
      <c r="V252" s="6">
        <f t="shared" si="9"/>
        <v>14</v>
      </c>
      <c r="W252" s="218">
        <f t="shared" si="10"/>
        <v>0</v>
      </c>
      <c r="X252" s="6">
        <f t="shared" si="11"/>
        <v>24</v>
      </c>
      <c r="Y252"/>
      <c r="Z252"/>
      <c r="AA252"/>
      <c r="AB252" s="39"/>
    </row>
    <row r="253" spans="1:28" ht="45.5" customHeight="1">
      <c r="A253" s="230"/>
      <c r="B253" s="87" t="s">
        <v>6504</v>
      </c>
      <c r="C253" s="87"/>
      <c r="D253" s="87"/>
      <c r="E253" s="87"/>
      <c r="F253" s="87" t="s">
        <v>15</v>
      </c>
      <c r="G253" s="89" t="s">
        <v>6590</v>
      </c>
      <c r="H253" s="87" t="s">
        <v>4228</v>
      </c>
      <c r="I253" s="218"/>
      <c r="J253" s="263"/>
      <c r="K253" s="218"/>
      <c r="L253" s="221"/>
      <c r="M253" s="89" t="s">
        <v>6324</v>
      </c>
      <c r="N253" s="91" t="s">
        <v>798</v>
      </c>
      <c r="O253" s="89" t="s">
        <v>175</v>
      </c>
      <c r="P253" s="89" t="s">
        <v>797</v>
      </c>
      <c r="Q253" s="64" t="s">
        <v>203</v>
      </c>
      <c r="R253" s="198"/>
      <c r="S253" s="198"/>
      <c r="T253" s="226"/>
      <c r="V253" s="6">
        <f t="shared" si="9"/>
        <v>14</v>
      </c>
      <c r="W253" s="218">
        <f t="shared" si="10"/>
        <v>0</v>
      </c>
      <c r="X253" s="6">
        <f t="shared" si="11"/>
        <v>24</v>
      </c>
      <c r="Y253"/>
      <c r="Z253"/>
      <c r="AA253"/>
      <c r="AB253" s="39"/>
    </row>
    <row r="254" spans="1:28" ht="45.5" customHeight="1">
      <c r="A254" s="230"/>
      <c r="B254" s="87" t="s">
        <v>6504</v>
      </c>
      <c r="C254" s="87"/>
      <c r="D254" s="87"/>
      <c r="E254" s="87"/>
      <c r="F254" s="87" t="s">
        <v>15</v>
      </c>
      <c r="G254" s="89" t="s">
        <v>6590</v>
      </c>
      <c r="H254" s="87" t="s">
        <v>4228</v>
      </c>
      <c r="I254" s="218"/>
      <c r="J254" s="263"/>
      <c r="K254" s="218"/>
      <c r="L254" s="221"/>
      <c r="M254" s="89" t="s">
        <v>6324</v>
      </c>
      <c r="N254" s="91" t="s">
        <v>4730</v>
      </c>
      <c r="O254" s="89" t="s">
        <v>175</v>
      </c>
      <c r="P254" s="89" t="s">
        <v>797</v>
      </c>
      <c r="Q254" s="64" t="s">
        <v>188</v>
      </c>
      <c r="R254" s="198"/>
      <c r="S254" s="198"/>
      <c r="T254" s="226"/>
      <c r="V254" s="6">
        <f t="shared" si="9"/>
        <v>14</v>
      </c>
      <c r="W254" s="218">
        <f t="shared" si="10"/>
        <v>0</v>
      </c>
      <c r="X254" s="6">
        <f t="shared" si="11"/>
        <v>24</v>
      </c>
      <c r="Y254"/>
      <c r="Z254"/>
      <c r="AA254"/>
      <c r="AB254" s="39"/>
    </row>
    <row r="255" spans="1:28" ht="30" customHeight="1">
      <c r="A255" s="229"/>
      <c r="B255" s="87" t="s">
        <v>6504</v>
      </c>
      <c r="C255" s="87"/>
      <c r="D255" s="87"/>
      <c r="E255" s="87"/>
      <c r="F255" s="87" t="s">
        <v>15</v>
      </c>
      <c r="G255" s="89" t="s">
        <v>6590</v>
      </c>
      <c r="H255" s="87" t="s">
        <v>4228</v>
      </c>
      <c r="I255" s="219"/>
      <c r="J255" s="264"/>
      <c r="K255" s="219"/>
      <c r="L255" s="222"/>
      <c r="M255" s="89" t="s">
        <v>6324</v>
      </c>
      <c r="N255" s="91" t="s">
        <v>4731</v>
      </c>
      <c r="O255" s="89" t="s">
        <v>175</v>
      </c>
      <c r="P255" s="89" t="s">
        <v>797</v>
      </c>
      <c r="Q255" s="64" t="s">
        <v>188</v>
      </c>
      <c r="R255" s="198"/>
      <c r="S255" s="198"/>
      <c r="T255" s="226"/>
      <c r="V255" s="6">
        <f t="shared" si="9"/>
        <v>14</v>
      </c>
      <c r="W255" s="219">
        <f t="shared" si="10"/>
        <v>0</v>
      </c>
      <c r="X255" s="6">
        <f t="shared" si="11"/>
        <v>24</v>
      </c>
      <c r="Y255"/>
      <c r="Z255"/>
      <c r="AA255"/>
      <c r="AB255" s="39"/>
    </row>
    <row r="256" spans="1:28" s="2" customFormat="1" ht="45.5" customHeight="1">
      <c r="A256" s="228" t="s">
        <v>4287</v>
      </c>
      <c r="B256" s="87" t="s">
        <v>1592</v>
      </c>
      <c r="C256" s="87"/>
      <c r="D256" s="87"/>
      <c r="E256" s="87"/>
      <c r="F256" s="89" t="s">
        <v>4650</v>
      </c>
      <c r="G256" s="87" t="s">
        <v>5151</v>
      </c>
      <c r="H256" s="87" t="s">
        <v>248</v>
      </c>
      <c r="I256" s="217" t="s">
        <v>249</v>
      </c>
      <c r="J256" s="253" t="s">
        <v>250</v>
      </c>
      <c r="K256" s="198" t="s">
        <v>201</v>
      </c>
      <c r="L256" s="253" t="s">
        <v>251</v>
      </c>
      <c r="M256" s="89" t="s">
        <v>132</v>
      </c>
      <c r="N256" s="88" t="s">
        <v>4624</v>
      </c>
      <c r="O256" s="89" t="s">
        <v>252</v>
      </c>
      <c r="P256" s="89" t="s">
        <v>253</v>
      </c>
      <c r="Q256" s="64" t="s">
        <v>340</v>
      </c>
      <c r="R256" s="198">
        <v>4</v>
      </c>
      <c r="S256" s="198">
        <v>2</v>
      </c>
      <c r="T256" s="226" t="s">
        <v>3414</v>
      </c>
      <c r="U256" s="6"/>
      <c r="V256" s="6">
        <f t="shared" si="9"/>
        <v>29</v>
      </c>
      <c r="W256" s="217">
        <f t="shared" si="10"/>
        <v>7</v>
      </c>
      <c r="X256" s="6">
        <f t="shared" si="11"/>
        <v>46</v>
      </c>
      <c r="AB256" s="42"/>
    </row>
    <row r="257" spans="1:28" s="2" customFormat="1" ht="75" customHeight="1">
      <c r="A257" s="230"/>
      <c r="B257" s="87" t="s">
        <v>1592</v>
      </c>
      <c r="C257" s="87"/>
      <c r="D257" s="87"/>
      <c r="E257" s="87"/>
      <c r="F257" s="89" t="s">
        <v>4650</v>
      </c>
      <c r="G257" s="87" t="s">
        <v>5151</v>
      </c>
      <c r="H257" s="87" t="s">
        <v>248</v>
      </c>
      <c r="I257" s="218"/>
      <c r="J257" s="253"/>
      <c r="K257" s="198"/>
      <c r="L257" s="253"/>
      <c r="M257" s="89" t="s">
        <v>132</v>
      </c>
      <c r="N257" s="88" t="s">
        <v>254</v>
      </c>
      <c r="O257" s="89" t="s">
        <v>4625</v>
      </c>
      <c r="P257" s="89" t="s">
        <v>255</v>
      </c>
      <c r="Q257" s="64" t="s">
        <v>340</v>
      </c>
      <c r="R257" s="198"/>
      <c r="S257" s="198"/>
      <c r="T257" s="226"/>
      <c r="U257" s="6"/>
      <c r="V257" s="6">
        <f t="shared" si="9"/>
        <v>29</v>
      </c>
      <c r="W257" s="218">
        <f t="shared" si="10"/>
        <v>0</v>
      </c>
      <c r="X257" s="6">
        <f t="shared" si="11"/>
        <v>46</v>
      </c>
      <c r="AB257" s="42"/>
    </row>
    <row r="258" spans="1:28" s="2" customFormat="1" ht="60.25" customHeight="1">
      <c r="A258" s="230"/>
      <c r="B258" s="87" t="s">
        <v>1592</v>
      </c>
      <c r="C258" s="87"/>
      <c r="D258" s="87"/>
      <c r="E258" s="87"/>
      <c r="F258" s="89" t="s">
        <v>4650</v>
      </c>
      <c r="G258" s="87" t="s">
        <v>5151</v>
      </c>
      <c r="H258" s="87" t="s">
        <v>248</v>
      </c>
      <c r="I258" s="218"/>
      <c r="J258" s="253"/>
      <c r="K258" s="89" t="s">
        <v>406</v>
      </c>
      <c r="L258" s="88" t="s">
        <v>256</v>
      </c>
      <c r="M258" s="89" t="s">
        <v>132</v>
      </c>
      <c r="N258" s="88" t="s">
        <v>257</v>
      </c>
      <c r="O258" s="89" t="s">
        <v>132</v>
      </c>
      <c r="P258" s="89" t="s">
        <v>258</v>
      </c>
      <c r="Q258" s="64" t="s">
        <v>340</v>
      </c>
      <c r="R258" s="198"/>
      <c r="S258" s="198"/>
      <c r="T258" s="226"/>
      <c r="U258" s="6"/>
      <c r="V258" s="6">
        <f t="shared" si="9"/>
        <v>29</v>
      </c>
      <c r="W258" s="218">
        <f t="shared" si="10"/>
        <v>0</v>
      </c>
      <c r="X258" s="6">
        <f t="shared" si="11"/>
        <v>46</v>
      </c>
      <c r="AB258" s="42"/>
    </row>
    <row r="259" spans="1:28" s="2" customFormat="1" ht="60.25" customHeight="1">
      <c r="A259" s="230"/>
      <c r="B259" s="87" t="s">
        <v>1592</v>
      </c>
      <c r="C259" s="87"/>
      <c r="D259" s="87"/>
      <c r="E259" s="87"/>
      <c r="F259" s="89" t="s">
        <v>4650</v>
      </c>
      <c r="G259" s="87" t="s">
        <v>5151</v>
      </c>
      <c r="H259" s="87" t="s">
        <v>1876</v>
      </c>
      <c r="I259" s="218"/>
      <c r="J259" s="253"/>
      <c r="K259" s="89" t="s">
        <v>406</v>
      </c>
      <c r="L259" s="88" t="s">
        <v>259</v>
      </c>
      <c r="M259" s="89" t="s">
        <v>4200</v>
      </c>
      <c r="N259" s="88" t="s">
        <v>260</v>
      </c>
      <c r="O259" s="89" t="s">
        <v>261</v>
      </c>
      <c r="P259" s="89" t="s">
        <v>262</v>
      </c>
      <c r="Q259" s="64" t="s">
        <v>340</v>
      </c>
      <c r="R259" s="198"/>
      <c r="S259" s="198"/>
      <c r="T259" s="226"/>
      <c r="U259" s="6"/>
      <c r="V259" s="6">
        <f t="shared" si="9"/>
        <v>29</v>
      </c>
      <c r="W259" s="218">
        <f t="shared" si="10"/>
        <v>0</v>
      </c>
      <c r="X259" s="6">
        <f t="shared" si="11"/>
        <v>46</v>
      </c>
      <c r="AB259" s="42"/>
    </row>
    <row r="260" spans="1:28" s="2" customFormat="1" ht="45.5" customHeight="1">
      <c r="A260" s="230"/>
      <c r="B260" s="87" t="s">
        <v>1592</v>
      </c>
      <c r="C260" s="87"/>
      <c r="D260" s="87"/>
      <c r="E260" s="87"/>
      <c r="F260" s="89" t="s">
        <v>4650</v>
      </c>
      <c r="G260" s="87" t="s">
        <v>5151</v>
      </c>
      <c r="H260" s="87" t="s">
        <v>248</v>
      </c>
      <c r="I260" s="218"/>
      <c r="J260" s="253"/>
      <c r="K260" s="198" t="s">
        <v>201</v>
      </c>
      <c r="L260" s="253" t="s">
        <v>263</v>
      </c>
      <c r="M260" s="89" t="s">
        <v>132</v>
      </c>
      <c r="N260" s="88" t="s">
        <v>264</v>
      </c>
      <c r="O260" s="89" t="s">
        <v>6623</v>
      </c>
      <c r="P260" s="89" t="s">
        <v>265</v>
      </c>
      <c r="Q260" s="64" t="s">
        <v>340</v>
      </c>
      <c r="R260" s="198"/>
      <c r="S260" s="198"/>
      <c r="T260" s="226"/>
      <c r="U260" s="6"/>
      <c r="V260" s="6">
        <f t="shared" si="9"/>
        <v>29</v>
      </c>
      <c r="W260" s="218">
        <f t="shared" si="10"/>
        <v>0</v>
      </c>
      <c r="X260" s="6">
        <f t="shared" si="11"/>
        <v>46</v>
      </c>
      <c r="AB260" s="42"/>
    </row>
    <row r="261" spans="1:28" s="2" customFormat="1" ht="30" customHeight="1">
      <c r="A261" s="230"/>
      <c r="B261" s="87" t="s">
        <v>1592</v>
      </c>
      <c r="C261" s="87"/>
      <c r="D261" s="87"/>
      <c r="E261" s="87"/>
      <c r="F261" s="89" t="s">
        <v>4650</v>
      </c>
      <c r="G261" s="87" t="s">
        <v>5151</v>
      </c>
      <c r="H261" s="87" t="s">
        <v>248</v>
      </c>
      <c r="I261" s="218"/>
      <c r="J261" s="253"/>
      <c r="K261" s="198"/>
      <c r="L261" s="253"/>
      <c r="M261" s="89" t="s">
        <v>132</v>
      </c>
      <c r="N261" s="88" t="s">
        <v>266</v>
      </c>
      <c r="O261" s="89" t="s">
        <v>6623</v>
      </c>
      <c r="P261" s="89" t="s">
        <v>265</v>
      </c>
      <c r="Q261" s="64" t="s">
        <v>340</v>
      </c>
      <c r="R261" s="198"/>
      <c r="S261" s="198"/>
      <c r="T261" s="226"/>
      <c r="U261" s="6"/>
      <c r="V261" s="6">
        <f t="shared" si="9"/>
        <v>29</v>
      </c>
      <c r="W261" s="218">
        <f t="shared" si="10"/>
        <v>0</v>
      </c>
      <c r="X261" s="6">
        <f t="shared" si="11"/>
        <v>46</v>
      </c>
      <c r="AB261" s="42"/>
    </row>
    <row r="262" spans="1:28" s="2" customFormat="1" ht="90" customHeight="1">
      <c r="A262" s="230"/>
      <c r="B262" s="87" t="s">
        <v>1592</v>
      </c>
      <c r="C262" s="87"/>
      <c r="D262" s="87"/>
      <c r="E262" s="87"/>
      <c r="F262" s="89" t="s">
        <v>4650</v>
      </c>
      <c r="G262" s="87" t="s">
        <v>5151</v>
      </c>
      <c r="H262" s="87" t="s">
        <v>248</v>
      </c>
      <c r="I262" s="218"/>
      <c r="J262" s="253"/>
      <c r="K262" s="89" t="s">
        <v>201</v>
      </c>
      <c r="L262" s="88" t="s">
        <v>267</v>
      </c>
      <c r="M262" s="89" t="s">
        <v>79</v>
      </c>
      <c r="N262" s="88" t="s">
        <v>4626</v>
      </c>
      <c r="O262" s="89" t="s">
        <v>166</v>
      </c>
      <c r="P262" s="89" t="s">
        <v>268</v>
      </c>
      <c r="Q262" s="64" t="s">
        <v>340</v>
      </c>
      <c r="R262" s="198"/>
      <c r="S262" s="198"/>
      <c r="T262" s="226"/>
      <c r="U262" s="6"/>
      <c r="V262" s="6">
        <f t="shared" si="9"/>
        <v>29</v>
      </c>
      <c r="W262" s="218">
        <f t="shared" si="10"/>
        <v>0</v>
      </c>
      <c r="X262" s="6">
        <f t="shared" si="11"/>
        <v>46</v>
      </c>
      <c r="AB262" s="42"/>
    </row>
    <row r="263" spans="1:28" s="2" customFormat="1" ht="120" customHeight="1">
      <c r="A263" s="230"/>
      <c r="B263" s="87" t="s">
        <v>1592</v>
      </c>
      <c r="C263" s="87"/>
      <c r="D263" s="87"/>
      <c r="E263" s="87"/>
      <c r="F263" s="89" t="s">
        <v>4650</v>
      </c>
      <c r="G263" s="87" t="s">
        <v>5151</v>
      </c>
      <c r="H263" s="87" t="s">
        <v>248</v>
      </c>
      <c r="I263" s="218"/>
      <c r="J263" s="134" t="s">
        <v>269</v>
      </c>
      <c r="K263" s="89" t="s">
        <v>201</v>
      </c>
      <c r="L263" s="88" t="s">
        <v>270</v>
      </c>
      <c r="M263" s="89" t="s">
        <v>79</v>
      </c>
      <c r="N263" s="88" t="s">
        <v>271</v>
      </c>
      <c r="O263" s="89" t="s">
        <v>166</v>
      </c>
      <c r="P263" s="89" t="s">
        <v>268</v>
      </c>
      <c r="Q263" s="64" t="s">
        <v>340</v>
      </c>
      <c r="R263" s="198"/>
      <c r="S263" s="198"/>
      <c r="T263" s="226"/>
      <c r="U263" s="6"/>
      <c r="V263" s="6">
        <f t="shared" si="9"/>
        <v>29</v>
      </c>
      <c r="W263" s="218">
        <f t="shared" si="10"/>
        <v>0</v>
      </c>
      <c r="X263" s="6">
        <f t="shared" si="11"/>
        <v>46</v>
      </c>
      <c r="AB263" s="42"/>
    </row>
    <row r="264" spans="1:28" s="2" customFormat="1" ht="135.5" customHeight="1">
      <c r="A264" s="230"/>
      <c r="B264" s="87" t="s">
        <v>1592</v>
      </c>
      <c r="C264" s="87"/>
      <c r="D264" s="87"/>
      <c r="E264" s="87"/>
      <c r="F264" s="89" t="s">
        <v>4650</v>
      </c>
      <c r="G264" s="87" t="s">
        <v>5151</v>
      </c>
      <c r="H264" s="87" t="s">
        <v>248</v>
      </c>
      <c r="I264" s="218"/>
      <c r="J264" s="134" t="s">
        <v>4627</v>
      </c>
      <c r="K264" s="89" t="s">
        <v>201</v>
      </c>
      <c r="L264" s="88" t="s">
        <v>272</v>
      </c>
      <c r="M264" s="89" t="s">
        <v>79</v>
      </c>
      <c r="N264" s="88" t="s">
        <v>273</v>
      </c>
      <c r="O264" s="89" t="s">
        <v>166</v>
      </c>
      <c r="P264" s="89" t="s">
        <v>268</v>
      </c>
      <c r="Q264" s="64" t="s">
        <v>340</v>
      </c>
      <c r="R264" s="198"/>
      <c r="S264" s="198"/>
      <c r="T264" s="226"/>
      <c r="U264" s="6"/>
      <c r="V264" s="6">
        <f t="shared" si="9"/>
        <v>29</v>
      </c>
      <c r="W264" s="218">
        <f t="shared" si="10"/>
        <v>0</v>
      </c>
      <c r="X264" s="6">
        <f t="shared" si="11"/>
        <v>46</v>
      </c>
      <c r="AB264" s="42"/>
    </row>
    <row r="265" spans="1:28" s="2" customFormat="1" ht="75" customHeight="1">
      <c r="A265" s="230"/>
      <c r="B265" s="87" t="s">
        <v>1592</v>
      </c>
      <c r="C265" s="87"/>
      <c r="D265" s="87"/>
      <c r="E265" s="87"/>
      <c r="F265" s="89" t="s">
        <v>4650</v>
      </c>
      <c r="G265" s="87" t="s">
        <v>5151</v>
      </c>
      <c r="H265" s="87" t="s">
        <v>248</v>
      </c>
      <c r="I265" s="218"/>
      <c r="J265" s="134" t="s">
        <v>274</v>
      </c>
      <c r="K265" s="89" t="s">
        <v>201</v>
      </c>
      <c r="L265" s="88" t="s">
        <v>275</v>
      </c>
      <c r="M265" s="89" t="s">
        <v>79</v>
      </c>
      <c r="N265" s="88" t="s">
        <v>276</v>
      </c>
      <c r="O265" s="89" t="s">
        <v>166</v>
      </c>
      <c r="P265" s="89" t="s">
        <v>268</v>
      </c>
      <c r="Q265" s="64" t="s">
        <v>340</v>
      </c>
      <c r="R265" s="198"/>
      <c r="S265" s="198"/>
      <c r="T265" s="226"/>
      <c r="U265" s="6"/>
      <c r="V265" s="6">
        <f t="shared" si="9"/>
        <v>29</v>
      </c>
      <c r="W265" s="218">
        <f t="shared" si="10"/>
        <v>0</v>
      </c>
      <c r="X265" s="6">
        <f t="shared" si="11"/>
        <v>46</v>
      </c>
      <c r="AB265" s="42"/>
    </row>
    <row r="266" spans="1:28" s="2" customFormat="1" ht="75" customHeight="1">
      <c r="A266" s="230"/>
      <c r="B266" s="87" t="s">
        <v>1592</v>
      </c>
      <c r="C266" s="87"/>
      <c r="D266" s="87"/>
      <c r="E266" s="87"/>
      <c r="F266" s="89" t="s">
        <v>4650</v>
      </c>
      <c r="G266" s="87" t="s">
        <v>5151</v>
      </c>
      <c r="H266" s="87" t="s">
        <v>248</v>
      </c>
      <c r="I266" s="218"/>
      <c r="J266" s="134" t="s">
        <v>277</v>
      </c>
      <c r="K266" s="89" t="s">
        <v>406</v>
      </c>
      <c r="L266" s="88" t="s">
        <v>4628</v>
      </c>
      <c r="M266" s="89" t="s">
        <v>40</v>
      </c>
      <c r="N266" s="88" t="s">
        <v>278</v>
      </c>
      <c r="O266" s="89" t="s">
        <v>166</v>
      </c>
      <c r="P266" s="89" t="s">
        <v>279</v>
      </c>
      <c r="Q266" s="64" t="s">
        <v>340</v>
      </c>
      <c r="R266" s="198"/>
      <c r="S266" s="198"/>
      <c r="T266" s="226"/>
      <c r="U266" s="6"/>
      <c r="V266" s="6">
        <f t="shared" ref="V266:V328" si="12">LEN(F266)</f>
        <v>29</v>
      </c>
      <c r="W266" s="218">
        <f t="shared" ref="W266:W328" si="13">LEN(T266)</f>
        <v>0</v>
      </c>
      <c r="X266" s="6">
        <f t="shared" ref="X266:X328" si="14">LEN(G266)</f>
        <v>46</v>
      </c>
      <c r="AB266" s="42"/>
    </row>
    <row r="267" spans="1:28" s="2" customFormat="1" ht="45.5" customHeight="1">
      <c r="A267" s="230"/>
      <c r="B267" s="87" t="s">
        <v>1592</v>
      </c>
      <c r="C267" s="87"/>
      <c r="D267" s="87"/>
      <c r="E267" s="87"/>
      <c r="F267" s="89" t="s">
        <v>4650</v>
      </c>
      <c r="G267" s="87" t="s">
        <v>5151</v>
      </c>
      <c r="H267" s="87" t="s">
        <v>248</v>
      </c>
      <c r="I267" s="218"/>
      <c r="J267" s="253" t="s">
        <v>280</v>
      </c>
      <c r="K267" s="198" t="s">
        <v>42</v>
      </c>
      <c r="L267" s="88" t="s">
        <v>281</v>
      </c>
      <c r="M267" s="87" t="s">
        <v>1860</v>
      </c>
      <c r="N267" s="88" t="s">
        <v>282</v>
      </c>
      <c r="O267" s="89" t="s">
        <v>188</v>
      </c>
      <c r="P267" s="89" t="s">
        <v>283</v>
      </c>
      <c r="Q267" s="64" t="s">
        <v>340</v>
      </c>
      <c r="R267" s="198"/>
      <c r="S267" s="198"/>
      <c r="T267" s="226"/>
      <c r="U267" s="6"/>
      <c r="V267" s="6">
        <f t="shared" si="12"/>
        <v>29</v>
      </c>
      <c r="W267" s="218">
        <f t="shared" si="13"/>
        <v>0</v>
      </c>
      <c r="X267" s="6">
        <f t="shared" si="14"/>
        <v>46</v>
      </c>
      <c r="AB267" s="42"/>
    </row>
    <row r="268" spans="1:28" s="2" customFormat="1" ht="45.5" customHeight="1">
      <c r="A268" s="230"/>
      <c r="B268" s="87" t="s">
        <v>1592</v>
      </c>
      <c r="C268" s="87"/>
      <c r="D268" s="87"/>
      <c r="E268" s="87"/>
      <c r="F268" s="89" t="s">
        <v>4650</v>
      </c>
      <c r="G268" s="87" t="s">
        <v>5151</v>
      </c>
      <c r="H268" s="87" t="s">
        <v>1876</v>
      </c>
      <c r="I268" s="218"/>
      <c r="J268" s="253"/>
      <c r="K268" s="198"/>
      <c r="L268" s="88" t="s">
        <v>284</v>
      </c>
      <c r="M268" s="87" t="s">
        <v>1860</v>
      </c>
      <c r="N268" s="88" t="s">
        <v>285</v>
      </c>
      <c r="O268" s="89" t="s">
        <v>6624</v>
      </c>
      <c r="P268" s="89" t="s">
        <v>86</v>
      </c>
      <c r="Q268" s="64" t="s">
        <v>340</v>
      </c>
      <c r="R268" s="198"/>
      <c r="S268" s="198"/>
      <c r="T268" s="226"/>
      <c r="U268" s="6"/>
      <c r="V268" s="6">
        <f t="shared" si="12"/>
        <v>29</v>
      </c>
      <c r="W268" s="218">
        <f t="shared" si="13"/>
        <v>0</v>
      </c>
      <c r="X268" s="6">
        <f t="shared" si="14"/>
        <v>46</v>
      </c>
      <c r="AB268" s="42"/>
    </row>
    <row r="269" spans="1:28" s="2" customFormat="1" ht="210" customHeight="1">
      <c r="A269" s="229"/>
      <c r="B269" s="87" t="s">
        <v>1592</v>
      </c>
      <c r="C269" s="87"/>
      <c r="D269" s="87"/>
      <c r="E269" s="87"/>
      <c r="F269" s="89" t="s">
        <v>4650</v>
      </c>
      <c r="G269" s="87" t="s">
        <v>5151</v>
      </c>
      <c r="H269" s="87" t="s">
        <v>248</v>
      </c>
      <c r="I269" s="219"/>
      <c r="J269" s="121" t="s">
        <v>4629</v>
      </c>
      <c r="K269" s="89" t="s">
        <v>406</v>
      </c>
      <c r="L269" s="88" t="s">
        <v>4038</v>
      </c>
      <c r="M269" s="89" t="s">
        <v>1861</v>
      </c>
      <c r="N269" s="88" t="s">
        <v>4037</v>
      </c>
      <c r="O269" s="89" t="s">
        <v>1979</v>
      </c>
      <c r="P269" s="89" t="s">
        <v>1980</v>
      </c>
      <c r="Q269" s="65" t="s">
        <v>1884</v>
      </c>
      <c r="R269" s="89">
        <v>3</v>
      </c>
      <c r="S269" s="89">
        <v>1</v>
      </c>
      <c r="T269" s="96" t="s">
        <v>3415</v>
      </c>
      <c r="U269" s="6"/>
      <c r="V269" s="6">
        <f t="shared" si="12"/>
        <v>29</v>
      </c>
      <c r="W269" s="219">
        <f t="shared" si="13"/>
        <v>8</v>
      </c>
      <c r="X269" s="6">
        <f t="shared" si="14"/>
        <v>46</v>
      </c>
      <c r="AB269" s="42"/>
    </row>
    <row r="270" spans="1:28" s="2" customFormat="1" ht="210" customHeight="1">
      <c r="A270" s="227" t="s">
        <v>4288</v>
      </c>
      <c r="B270" s="87" t="s">
        <v>316</v>
      </c>
      <c r="C270" s="87"/>
      <c r="D270" s="87"/>
      <c r="E270" s="87"/>
      <c r="F270" s="89" t="s">
        <v>4650</v>
      </c>
      <c r="G270" s="87" t="s">
        <v>5151</v>
      </c>
      <c r="H270" s="87" t="s">
        <v>286</v>
      </c>
      <c r="I270" s="198" t="s">
        <v>1593</v>
      </c>
      <c r="J270" s="88" t="s">
        <v>287</v>
      </c>
      <c r="K270" s="198" t="s">
        <v>1865</v>
      </c>
      <c r="L270" s="88" t="s">
        <v>288</v>
      </c>
      <c r="M270" s="89" t="s">
        <v>52</v>
      </c>
      <c r="N270" s="88" t="s">
        <v>289</v>
      </c>
      <c r="O270" s="89" t="s">
        <v>166</v>
      </c>
      <c r="P270" s="89" t="s">
        <v>268</v>
      </c>
      <c r="Q270" s="64" t="s">
        <v>340</v>
      </c>
      <c r="R270" s="198">
        <v>5</v>
      </c>
      <c r="S270" s="198">
        <v>3</v>
      </c>
      <c r="T270" s="226" t="s">
        <v>3414</v>
      </c>
      <c r="U270" s="6"/>
      <c r="V270" s="6">
        <f t="shared" si="12"/>
        <v>29</v>
      </c>
      <c r="W270" s="198">
        <f t="shared" si="13"/>
        <v>7</v>
      </c>
      <c r="X270" s="6">
        <f t="shared" si="14"/>
        <v>46</v>
      </c>
      <c r="AB270" s="42"/>
    </row>
    <row r="271" spans="1:28" s="2" customFormat="1" ht="90" customHeight="1">
      <c r="A271" s="227"/>
      <c r="B271" s="87" t="s">
        <v>316</v>
      </c>
      <c r="C271" s="87"/>
      <c r="D271" s="87"/>
      <c r="E271" s="87"/>
      <c r="F271" s="89" t="s">
        <v>4650</v>
      </c>
      <c r="G271" s="87" t="s">
        <v>5151</v>
      </c>
      <c r="H271" s="87" t="s">
        <v>286</v>
      </c>
      <c r="I271" s="198"/>
      <c r="J271" s="88" t="s">
        <v>290</v>
      </c>
      <c r="K271" s="198"/>
      <c r="L271" s="88" t="s">
        <v>291</v>
      </c>
      <c r="M271" s="89" t="s">
        <v>52</v>
      </c>
      <c r="N271" s="91" t="s">
        <v>4630</v>
      </c>
      <c r="O271" s="89" t="s">
        <v>166</v>
      </c>
      <c r="P271" s="89" t="s">
        <v>268</v>
      </c>
      <c r="Q271" s="64" t="s">
        <v>340</v>
      </c>
      <c r="R271" s="198"/>
      <c r="S271" s="198"/>
      <c r="T271" s="226"/>
      <c r="U271" s="6"/>
      <c r="V271" s="6">
        <f t="shared" si="12"/>
        <v>29</v>
      </c>
      <c r="W271" s="198">
        <f t="shared" si="13"/>
        <v>0</v>
      </c>
      <c r="X271" s="6">
        <f t="shared" si="14"/>
        <v>46</v>
      </c>
      <c r="AB271" s="42"/>
    </row>
    <row r="272" spans="1:28" s="2" customFormat="1" ht="195" customHeight="1">
      <c r="A272" s="227" t="s">
        <v>4289</v>
      </c>
      <c r="B272" s="87" t="s">
        <v>316</v>
      </c>
      <c r="C272" s="87"/>
      <c r="D272" s="87"/>
      <c r="E272" s="87"/>
      <c r="F272" s="89" t="s">
        <v>4650</v>
      </c>
      <c r="G272" s="87" t="s">
        <v>5151</v>
      </c>
      <c r="H272" s="87" t="s">
        <v>3750</v>
      </c>
      <c r="I272" s="198" t="s">
        <v>293</v>
      </c>
      <c r="J272" s="88" t="s">
        <v>294</v>
      </c>
      <c r="K272" s="198" t="s">
        <v>1865</v>
      </c>
      <c r="L272" s="88" t="s">
        <v>295</v>
      </c>
      <c r="M272" s="89" t="s">
        <v>52</v>
      </c>
      <c r="N272" s="88" t="s">
        <v>296</v>
      </c>
      <c r="O272" s="89" t="s">
        <v>166</v>
      </c>
      <c r="P272" s="89" t="s">
        <v>268</v>
      </c>
      <c r="Q272" s="64" t="s">
        <v>340</v>
      </c>
      <c r="R272" s="198">
        <v>3</v>
      </c>
      <c r="S272" s="198">
        <v>1</v>
      </c>
      <c r="T272" s="226" t="s">
        <v>3415</v>
      </c>
      <c r="U272" s="6"/>
      <c r="V272" s="6">
        <f t="shared" si="12"/>
        <v>29</v>
      </c>
      <c r="W272" s="198">
        <f t="shared" si="13"/>
        <v>8</v>
      </c>
      <c r="X272" s="6">
        <f t="shared" si="14"/>
        <v>46</v>
      </c>
      <c r="AB272" s="42"/>
    </row>
    <row r="273" spans="1:28" s="2" customFormat="1" ht="120" customHeight="1">
      <c r="A273" s="227"/>
      <c r="B273" s="87" t="s">
        <v>316</v>
      </c>
      <c r="C273" s="87"/>
      <c r="D273" s="87"/>
      <c r="E273" s="87"/>
      <c r="F273" s="89" t="s">
        <v>4650</v>
      </c>
      <c r="G273" s="87" t="s">
        <v>5151</v>
      </c>
      <c r="H273" s="87" t="s">
        <v>292</v>
      </c>
      <c r="I273" s="198"/>
      <c r="J273" s="88" t="s">
        <v>297</v>
      </c>
      <c r="K273" s="198"/>
      <c r="L273" s="88" t="s">
        <v>298</v>
      </c>
      <c r="M273" s="89" t="s">
        <v>52</v>
      </c>
      <c r="N273" s="74" t="s">
        <v>299</v>
      </c>
      <c r="O273" s="89" t="s">
        <v>166</v>
      </c>
      <c r="P273" s="89" t="s">
        <v>268</v>
      </c>
      <c r="Q273" s="64" t="s">
        <v>340</v>
      </c>
      <c r="R273" s="198"/>
      <c r="S273" s="198"/>
      <c r="T273" s="226"/>
      <c r="U273" s="6"/>
      <c r="V273" s="6">
        <f t="shared" si="12"/>
        <v>29</v>
      </c>
      <c r="W273" s="198">
        <f t="shared" si="13"/>
        <v>0</v>
      </c>
      <c r="X273" s="6">
        <f t="shared" si="14"/>
        <v>46</v>
      </c>
      <c r="AB273" s="42"/>
    </row>
    <row r="274" spans="1:28" s="2" customFormat="1" ht="165" customHeight="1">
      <c r="A274" s="227"/>
      <c r="B274" s="87" t="s">
        <v>316</v>
      </c>
      <c r="C274" s="87"/>
      <c r="D274" s="87"/>
      <c r="E274" s="87"/>
      <c r="F274" s="89" t="s">
        <v>4650</v>
      </c>
      <c r="G274" s="87" t="s">
        <v>5151</v>
      </c>
      <c r="H274" s="87" t="s">
        <v>3751</v>
      </c>
      <c r="I274" s="198"/>
      <c r="J274" s="88" t="s">
        <v>4631</v>
      </c>
      <c r="K274" s="198"/>
      <c r="L274" s="88" t="s">
        <v>300</v>
      </c>
      <c r="M274" s="89" t="s">
        <v>52</v>
      </c>
      <c r="N274" s="88" t="s">
        <v>4632</v>
      </c>
      <c r="O274" s="89" t="s">
        <v>166</v>
      </c>
      <c r="P274" s="89" t="s">
        <v>268</v>
      </c>
      <c r="Q274" s="64" t="s">
        <v>340</v>
      </c>
      <c r="R274" s="198"/>
      <c r="S274" s="198"/>
      <c r="T274" s="226"/>
      <c r="U274" s="6"/>
      <c r="V274" s="6">
        <f t="shared" si="12"/>
        <v>29</v>
      </c>
      <c r="W274" s="198">
        <f t="shared" si="13"/>
        <v>0</v>
      </c>
      <c r="X274" s="6">
        <f t="shared" si="14"/>
        <v>46</v>
      </c>
      <c r="AB274" s="42"/>
    </row>
    <row r="275" spans="1:28" s="2" customFormat="1" ht="90" customHeight="1">
      <c r="A275" s="227" t="s">
        <v>4290</v>
      </c>
      <c r="B275" s="87" t="s">
        <v>316</v>
      </c>
      <c r="C275" s="87"/>
      <c r="D275" s="87"/>
      <c r="E275" s="87"/>
      <c r="F275" s="89" t="s">
        <v>4650</v>
      </c>
      <c r="G275" s="87" t="s">
        <v>5151</v>
      </c>
      <c r="H275" s="87" t="s">
        <v>301</v>
      </c>
      <c r="I275" s="198" t="s">
        <v>302</v>
      </c>
      <c r="J275" s="88" t="s">
        <v>303</v>
      </c>
      <c r="K275" s="198" t="s">
        <v>1865</v>
      </c>
      <c r="L275" s="88" t="s">
        <v>295</v>
      </c>
      <c r="M275" s="89" t="s">
        <v>52</v>
      </c>
      <c r="N275" s="88" t="s">
        <v>304</v>
      </c>
      <c r="O275" s="89" t="s">
        <v>166</v>
      </c>
      <c r="P275" s="89" t="s">
        <v>268</v>
      </c>
      <c r="Q275" s="64" t="s">
        <v>340</v>
      </c>
      <c r="R275" s="198">
        <v>3</v>
      </c>
      <c r="S275" s="198">
        <v>1</v>
      </c>
      <c r="T275" s="226" t="s">
        <v>3415</v>
      </c>
      <c r="U275" s="6"/>
      <c r="V275" s="6">
        <f t="shared" si="12"/>
        <v>29</v>
      </c>
      <c r="W275" s="198">
        <f t="shared" si="13"/>
        <v>8</v>
      </c>
      <c r="X275" s="6">
        <f t="shared" si="14"/>
        <v>46</v>
      </c>
      <c r="AB275" s="42"/>
    </row>
    <row r="276" spans="1:28" s="2" customFormat="1" ht="105" customHeight="1">
      <c r="A276" s="227"/>
      <c r="B276" s="87" t="s">
        <v>316</v>
      </c>
      <c r="C276" s="87"/>
      <c r="D276" s="87"/>
      <c r="E276" s="87"/>
      <c r="F276" s="89" t="s">
        <v>4650</v>
      </c>
      <c r="G276" s="87" t="s">
        <v>5151</v>
      </c>
      <c r="H276" s="87" t="s">
        <v>301</v>
      </c>
      <c r="I276" s="198"/>
      <c r="J276" s="88" t="s">
        <v>305</v>
      </c>
      <c r="K276" s="198"/>
      <c r="L276" s="88" t="s">
        <v>4633</v>
      </c>
      <c r="M276" s="89" t="s">
        <v>52</v>
      </c>
      <c r="N276" s="88" t="s">
        <v>306</v>
      </c>
      <c r="O276" s="89" t="s">
        <v>166</v>
      </c>
      <c r="P276" s="89" t="s">
        <v>268</v>
      </c>
      <c r="Q276" s="64" t="s">
        <v>340</v>
      </c>
      <c r="R276" s="198"/>
      <c r="S276" s="198"/>
      <c r="T276" s="226"/>
      <c r="U276" s="6"/>
      <c r="V276" s="6">
        <f t="shared" si="12"/>
        <v>29</v>
      </c>
      <c r="W276" s="198">
        <f t="shared" si="13"/>
        <v>0</v>
      </c>
      <c r="X276" s="6">
        <f t="shared" si="14"/>
        <v>46</v>
      </c>
      <c r="AB276" s="42"/>
    </row>
    <row r="277" spans="1:28" s="2" customFormat="1" ht="150.25" customHeight="1">
      <c r="A277" s="227" t="s">
        <v>4291</v>
      </c>
      <c r="B277" s="87" t="s">
        <v>316</v>
      </c>
      <c r="C277" s="87"/>
      <c r="D277" s="87"/>
      <c r="E277" s="87"/>
      <c r="F277" s="89" t="s">
        <v>4650</v>
      </c>
      <c r="G277" s="87" t="s">
        <v>5151</v>
      </c>
      <c r="H277" s="87" t="s">
        <v>307</v>
      </c>
      <c r="I277" s="198" t="s">
        <v>308</v>
      </c>
      <c r="J277" s="88" t="s">
        <v>309</v>
      </c>
      <c r="K277" s="198" t="s">
        <v>1865</v>
      </c>
      <c r="L277" s="88" t="s">
        <v>4634</v>
      </c>
      <c r="M277" s="89" t="s">
        <v>40</v>
      </c>
      <c r="N277" s="74" t="s">
        <v>310</v>
      </c>
      <c r="O277" s="89" t="s">
        <v>166</v>
      </c>
      <c r="P277" s="89" t="s">
        <v>311</v>
      </c>
      <c r="Q277" s="64" t="s">
        <v>340</v>
      </c>
      <c r="R277" s="198">
        <v>4</v>
      </c>
      <c r="S277" s="198">
        <v>2</v>
      </c>
      <c r="T277" s="226" t="s">
        <v>3414</v>
      </c>
      <c r="U277" s="6"/>
      <c r="V277" s="6">
        <f t="shared" si="12"/>
        <v>29</v>
      </c>
      <c r="W277" s="198">
        <f t="shared" si="13"/>
        <v>7</v>
      </c>
      <c r="X277" s="6">
        <f t="shared" si="14"/>
        <v>46</v>
      </c>
      <c r="AB277" s="42"/>
    </row>
    <row r="278" spans="1:28" s="2" customFormat="1" ht="150.25" customHeight="1">
      <c r="A278" s="227"/>
      <c r="B278" s="87" t="s">
        <v>316</v>
      </c>
      <c r="C278" s="87"/>
      <c r="D278" s="87"/>
      <c r="E278" s="87"/>
      <c r="F278" s="89" t="s">
        <v>4650</v>
      </c>
      <c r="G278" s="87" t="s">
        <v>5151</v>
      </c>
      <c r="H278" s="87" t="s">
        <v>307</v>
      </c>
      <c r="I278" s="198"/>
      <c r="J278" s="88" t="s">
        <v>312</v>
      </c>
      <c r="K278" s="198"/>
      <c r="L278" s="88" t="s">
        <v>4635</v>
      </c>
      <c r="M278" s="89" t="s">
        <v>40</v>
      </c>
      <c r="N278" s="88" t="s">
        <v>313</v>
      </c>
      <c r="O278" s="89" t="s">
        <v>166</v>
      </c>
      <c r="P278" s="89" t="s">
        <v>311</v>
      </c>
      <c r="Q278" s="64" t="s">
        <v>340</v>
      </c>
      <c r="R278" s="198"/>
      <c r="S278" s="198"/>
      <c r="T278" s="226"/>
      <c r="U278" s="6"/>
      <c r="V278" s="6">
        <f t="shared" si="12"/>
        <v>29</v>
      </c>
      <c r="W278" s="198">
        <f t="shared" si="13"/>
        <v>0</v>
      </c>
      <c r="X278" s="6">
        <f t="shared" si="14"/>
        <v>46</v>
      </c>
      <c r="AB278" s="42"/>
    </row>
    <row r="279" spans="1:28" s="2" customFormat="1" ht="105" customHeight="1">
      <c r="A279" s="227"/>
      <c r="B279" s="87" t="s">
        <v>316</v>
      </c>
      <c r="C279" s="87"/>
      <c r="D279" s="87"/>
      <c r="E279" s="87"/>
      <c r="F279" s="89" t="s">
        <v>4650</v>
      </c>
      <c r="G279" s="87" t="s">
        <v>5151</v>
      </c>
      <c r="H279" s="87" t="s">
        <v>307</v>
      </c>
      <c r="I279" s="198"/>
      <c r="J279" s="88" t="s">
        <v>314</v>
      </c>
      <c r="K279" s="198"/>
      <c r="L279" s="88" t="s">
        <v>4636</v>
      </c>
      <c r="M279" s="89" t="s">
        <v>40</v>
      </c>
      <c r="N279" s="88" t="s">
        <v>315</v>
      </c>
      <c r="O279" s="89" t="s">
        <v>166</v>
      </c>
      <c r="P279" s="89" t="s">
        <v>311</v>
      </c>
      <c r="Q279" s="64" t="s">
        <v>340</v>
      </c>
      <c r="R279" s="198"/>
      <c r="S279" s="198"/>
      <c r="T279" s="226"/>
      <c r="U279" s="6"/>
      <c r="V279" s="6">
        <f t="shared" si="12"/>
        <v>29</v>
      </c>
      <c r="W279" s="198">
        <f t="shared" si="13"/>
        <v>0</v>
      </c>
      <c r="X279" s="6">
        <f t="shared" si="14"/>
        <v>46</v>
      </c>
      <c r="AB279" s="42"/>
    </row>
    <row r="280" spans="1:28" ht="60.25" customHeight="1">
      <c r="A280" s="228" t="s">
        <v>4292</v>
      </c>
      <c r="B280" s="87" t="s">
        <v>1592</v>
      </c>
      <c r="C280" s="87"/>
      <c r="D280" s="87"/>
      <c r="E280" s="87"/>
      <c r="F280" s="89" t="s">
        <v>4650</v>
      </c>
      <c r="G280" s="87" t="s">
        <v>5151</v>
      </c>
      <c r="H280" s="89" t="s">
        <v>4075</v>
      </c>
      <c r="I280" s="217" t="s">
        <v>3758</v>
      </c>
      <c r="J280" s="220" t="s">
        <v>1880</v>
      </c>
      <c r="K280" s="198" t="s">
        <v>344</v>
      </c>
      <c r="L280" s="253" t="s">
        <v>1881</v>
      </c>
      <c r="M280" s="87" t="s">
        <v>1882</v>
      </c>
      <c r="N280" s="88" t="s">
        <v>1883</v>
      </c>
      <c r="O280" s="89" t="s">
        <v>6634</v>
      </c>
      <c r="P280" s="89" t="s">
        <v>1540</v>
      </c>
      <c r="Q280" s="65" t="s">
        <v>1884</v>
      </c>
      <c r="R280" s="217">
        <v>4</v>
      </c>
      <c r="S280" s="217">
        <v>3</v>
      </c>
      <c r="T280" s="239" t="s">
        <v>3414</v>
      </c>
      <c r="V280" s="6">
        <f t="shared" si="12"/>
        <v>29</v>
      </c>
      <c r="W280" s="217">
        <f t="shared" si="13"/>
        <v>7</v>
      </c>
      <c r="X280" s="6">
        <f t="shared" si="14"/>
        <v>46</v>
      </c>
      <c r="Y280"/>
      <c r="Z280"/>
      <c r="AA280"/>
      <c r="AB280" s="39"/>
    </row>
    <row r="281" spans="1:28" ht="75" customHeight="1">
      <c r="A281" s="230"/>
      <c r="B281" s="87" t="s">
        <v>1592</v>
      </c>
      <c r="C281" s="87"/>
      <c r="D281" s="87"/>
      <c r="E281" s="87"/>
      <c r="F281" s="89" t="s">
        <v>4650</v>
      </c>
      <c r="G281" s="87" t="s">
        <v>5151</v>
      </c>
      <c r="H281" s="89" t="s">
        <v>4075</v>
      </c>
      <c r="I281" s="218"/>
      <c r="J281" s="221"/>
      <c r="K281" s="198"/>
      <c r="L281" s="253"/>
      <c r="M281" s="87" t="s">
        <v>1882</v>
      </c>
      <c r="N281" s="88" t="s">
        <v>1885</v>
      </c>
      <c r="O281" s="87" t="s">
        <v>6633</v>
      </c>
      <c r="P281" s="89" t="s">
        <v>1886</v>
      </c>
      <c r="Q281" s="65" t="s">
        <v>1884</v>
      </c>
      <c r="R281" s="218"/>
      <c r="S281" s="218"/>
      <c r="T281" s="240"/>
      <c r="V281" s="6">
        <f t="shared" si="12"/>
        <v>29</v>
      </c>
      <c r="W281" s="218">
        <f t="shared" si="13"/>
        <v>0</v>
      </c>
      <c r="X281" s="6">
        <f t="shared" si="14"/>
        <v>46</v>
      </c>
      <c r="Y281"/>
      <c r="Z281"/>
      <c r="AA281"/>
      <c r="AB281" s="39"/>
    </row>
    <row r="282" spans="1:28" ht="75" customHeight="1">
      <c r="A282" s="230"/>
      <c r="B282" s="87" t="s">
        <v>1592</v>
      </c>
      <c r="C282" s="87"/>
      <c r="D282" s="87"/>
      <c r="E282" s="87"/>
      <c r="F282" s="89" t="s">
        <v>4650</v>
      </c>
      <c r="G282" s="87" t="s">
        <v>5151</v>
      </c>
      <c r="H282" s="89" t="s">
        <v>4075</v>
      </c>
      <c r="I282" s="218"/>
      <c r="J282" s="221"/>
      <c r="K282" s="198"/>
      <c r="L282" s="253"/>
      <c r="M282" s="87" t="s">
        <v>1882</v>
      </c>
      <c r="N282" s="88" t="s">
        <v>1887</v>
      </c>
      <c r="O282" s="87" t="s">
        <v>6633</v>
      </c>
      <c r="P282" s="89" t="s">
        <v>1888</v>
      </c>
      <c r="Q282" s="65" t="s">
        <v>1884</v>
      </c>
      <c r="R282" s="218"/>
      <c r="S282" s="218"/>
      <c r="T282" s="240"/>
      <c r="V282" s="6">
        <f t="shared" si="12"/>
        <v>29</v>
      </c>
      <c r="W282" s="218">
        <f t="shared" si="13"/>
        <v>0</v>
      </c>
      <c r="X282" s="6">
        <f t="shared" si="14"/>
        <v>46</v>
      </c>
      <c r="Y282"/>
      <c r="Z282"/>
      <c r="AA282"/>
      <c r="AB282" s="39"/>
    </row>
    <row r="283" spans="1:28" ht="75" customHeight="1">
      <c r="A283" s="230"/>
      <c r="B283" s="87" t="s">
        <v>1592</v>
      </c>
      <c r="C283" s="87"/>
      <c r="D283" s="87"/>
      <c r="E283" s="87"/>
      <c r="F283" s="89" t="s">
        <v>4650</v>
      </c>
      <c r="G283" s="87" t="s">
        <v>5151</v>
      </c>
      <c r="H283" s="89" t="s">
        <v>4075</v>
      </c>
      <c r="I283" s="218"/>
      <c r="J283" s="221"/>
      <c r="K283" s="198" t="s">
        <v>344</v>
      </c>
      <c r="L283" s="253" t="s">
        <v>1889</v>
      </c>
      <c r="M283" s="87" t="s">
        <v>345</v>
      </c>
      <c r="N283" s="88" t="s">
        <v>1890</v>
      </c>
      <c r="O283" s="89" t="s">
        <v>1891</v>
      </c>
      <c r="P283" s="87" t="s">
        <v>1540</v>
      </c>
      <c r="Q283" s="65" t="s">
        <v>1884</v>
      </c>
      <c r="R283" s="218"/>
      <c r="S283" s="218"/>
      <c r="T283" s="240"/>
      <c r="V283" s="6">
        <f t="shared" si="12"/>
        <v>29</v>
      </c>
      <c r="W283" s="218">
        <f t="shared" si="13"/>
        <v>0</v>
      </c>
      <c r="X283" s="6">
        <f t="shared" si="14"/>
        <v>46</v>
      </c>
      <c r="Y283"/>
      <c r="Z283"/>
      <c r="AA283"/>
      <c r="AB283" s="39"/>
    </row>
    <row r="284" spans="1:28" ht="75" customHeight="1">
      <c r="A284" s="230"/>
      <c r="B284" s="87" t="s">
        <v>1592</v>
      </c>
      <c r="C284" s="87"/>
      <c r="D284" s="87"/>
      <c r="E284" s="87"/>
      <c r="F284" s="89" t="s">
        <v>4650</v>
      </c>
      <c r="G284" s="87" t="s">
        <v>5151</v>
      </c>
      <c r="H284" s="89" t="s">
        <v>4075</v>
      </c>
      <c r="I284" s="218"/>
      <c r="J284" s="221"/>
      <c r="K284" s="198"/>
      <c r="L284" s="253"/>
      <c r="M284" s="87" t="s">
        <v>345</v>
      </c>
      <c r="N284" s="88" t="s">
        <v>1892</v>
      </c>
      <c r="O284" s="89" t="s">
        <v>6632</v>
      </c>
      <c r="P284" s="87" t="s">
        <v>1540</v>
      </c>
      <c r="Q284" s="65" t="s">
        <v>1884</v>
      </c>
      <c r="R284" s="218"/>
      <c r="S284" s="218"/>
      <c r="T284" s="240"/>
      <c r="V284" s="6">
        <f t="shared" si="12"/>
        <v>29</v>
      </c>
      <c r="W284" s="218">
        <f t="shared" si="13"/>
        <v>0</v>
      </c>
      <c r="X284" s="6">
        <f t="shared" si="14"/>
        <v>46</v>
      </c>
      <c r="Y284"/>
      <c r="Z284"/>
      <c r="AA284"/>
      <c r="AB284" s="39"/>
    </row>
    <row r="285" spans="1:28" ht="75" customHeight="1">
      <c r="A285" s="230"/>
      <c r="B285" s="87" t="s">
        <v>1592</v>
      </c>
      <c r="C285" s="87"/>
      <c r="D285" s="87"/>
      <c r="E285" s="87"/>
      <c r="F285" s="89" t="s">
        <v>4650</v>
      </c>
      <c r="G285" s="87" t="s">
        <v>5151</v>
      </c>
      <c r="H285" s="89" t="s">
        <v>4075</v>
      </c>
      <c r="I285" s="218"/>
      <c r="J285" s="221"/>
      <c r="K285" s="198"/>
      <c r="L285" s="253"/>
      <c r="M285" s="87" t="s">
        <v>345</v>
      </c>
      <c r="N285" s="88" t="s">
        <v>1893</v>
      </c>
      <c r="O285" s="89" t="s">
        <v>6625</v>
      </c>
      <c r="P285" s="87" t="s">
        <v>1540</v>
      </c>
      <c r="Q285" s="65" t="s">
        <v>1884</v>
      </c>
      <c r="R285" s="218"/>
      <c r="S285" s="218"/>
      <c r="T285" s="240"/>
      <c r="V285" s="6">
        <f t="shared" si="12"/>
        <v>29</v>
      </c>
      <c r="W285" s="218">
        <f t="shared" si="13"/>
        <v>0</v>
      </c>
      <c r="X285" s="6">
        <f t="shared" si="14"/>
        <v>46</v>
      </c>
      <c r="Y285"/>
      <c r="Z285"/>
      <c r="AA285"/>
      <c r="AB285" s="39"/>
    </row>
    <row r="286" spans="1:28" ht="75" customHeight="1">
      <c r="A286" s="230"/>
      <c r="B286" s="87" t="s">
        <v>1592</v>
      </c>
      <c r="C286" s="87"/>
      <c r="D286" s="87"/>
      <c r="E286" s="87"/>
      <c r="F286" s="89" t="s">
        <v>4650</v>
      </c>
      <c r="G286" s="87" t="s">
        <v>5151</v>
      </c>
      <c r="H286" s="89" t="s">
        <v>4075</v>
      </c>
      <c r="I286" s="218"/>
      <c r="J286" s="221"/>
      <c r="K286" s="198"/>
      <c r="L286" s="253"/>
      <c r="M286" s="87" t="s">
        <v>345</v>
      </c>
      <c r="N286" s="88" t="s">
        <v>1894</v>
      </c>
      <c r="O286" s="89" t="s">
        <v>6626</v>
      </c>
      <c r="P286" s="87" t="s">
        <v>1540</v>
      </c>
      <c r="Q286" s="65" t="s">
        <v>1884</v>
      </c>
      <c r="R286" s="218"/>
      <c r="S286" s="218"/>
      <c r="T286" s="240"/>
      <c r="V286" s="6">
        <f t="shared" si="12"/>
        <v>29</v>
      </c>
      <c r="W286" s="218">
        <f t="shared" si="13"/>
        <v>0</v>
      </c>
      <c r="X286" s="6">
        <f t="shared" si="14"/>
        <v>46</v>
      </c>
      <c r="Y286"/>
      <c r="Z286"/>
      <c r="AA286"/>
      <c r="AB286" s="39"/>
    </row>
    <row r="287" spans="1:28" ht="75" customHeight="1">
      <c r="A287" s="230"/>
      <c r="B287" s="87" t="s">
        <v>1592</v>
      </c>
      <c r="C287" s="87"/>
      <c r="D287" s="87"/>
      <c r="E287" s="87"/>
      <c r="F287" s="89" t="s">
        <v>4650</v>
      </c>
      <c r="G287" s="87" t="s">
        <v>5151</v>
      </c>
      <c r="H287" s="89" t="s">
        <v>4075</v>
      </c>
      <c r="I287" s="218"/>
      <c r="J287" s="221"/>
      <c r="K287" s="198" t="s">
        <v>1895</v>
      </c>
      <c r="L287" s="253" t="s">
        <v>1896</v>
      </c>
      <c r="M287" s="89" t="s">
        <v>52</v>
      </c>
      <c r="N287" s="88" t="s">
        <v>1897</v>
      </c>
      <c r="O287" s="89" t="s">
        <v>343</v>
      </c>
      <c r="P287" s="87" t="s">
        <v>1898</v>
      </c>
      <c r="Q287" s="65" t="s">
        <v>1884</v>
      </c>
      <c r="R287" s="218"/>
      <c r="S287" s="218"/>
      <c r="T287" s="240"/>
      <c r="V287" s="6">
        <f t="shared" si="12"/>
        <v>29</v>
      </c>
      <c r="W287" s="218">
        <f t="shared" si="13"/>
        <v>0</v>
      </c>
      <c r="X287" s="6">
        <f t="shared" si="14"/>
        <v>46</v>
      </c>
      <c r="Y287"/>
      <c r="Z287"/>
      <c r="AA287"/>
      <c r="AB287" s="39"/>
    </row>
    <row r="288" spans="1:28" ht="75" customHeight="1">
      <c r="A288" s="230"/>
      <c r="B288" s="87" t="s">
        <v>1592</v>
      </c>
      <c r="C288" s="87"/>
      <c r="D288" s="87"/>
      <c r="E288" s="87"/>
      <c r="F288" s="89" t="s">
        <v>4650</v>
      </c>
      <c r="G288" s="87" t="s">
        <v>5151</v>
      </c>
      <c r="H288" s="89" t="s">
        <v>4075</v>
      </c>
      <c r="I288" s="218"/>
      <c r="J288" s="221"/>
      <c r="K288" s="198"/>
      <c r="L288" s="253"/>
      <c r="M288" s="89" t="s">
        <v>52</v>
      </c>
      <c r="N288" s="88" t="s">
        <v>1899</v>
      </c>
      <c r="O288" s="89" t="s">
        <v>343</v>
      </c>
      <c r="P288" s="87" t="s">
        <v>1898</v>
      </c>
      <c r="Q288" s="65" t="s">
        <v>1884</v>
      </c>
      <c r="R288" s="218"/>
      <c r="S288" s="218"/>
      <c r="T288" s="240"/>
      <c r="V288" s="6">
        <f t="shared" si="12"/>
        <v>29</v>
      </c>
      <c r="W288" s="218">
        <f t="shared" si="13"/>
        <v>0</v>
      </c>
      <c r="X288" s="6">
        <f t="shared" si="14"/>
        <v>46</v>
      </c>
      <c r="Y288"/>
      <c r="Z288"/>
      <c r="AA288"/>
      <c r="AB288" s="39"/>
    </row>
    <row r="289" spans="1:28" ht="75" customHeight="1">
      <c r="A289" s="230"/>
      <c r="B289" s="87" t="s">
        <v>1592</v>
      </c>
      <c r="C289" s="87"/>
      <c r="D289" s="87"/>
      <c r="E289" s="87"/>
      <c r="F289" s="89" t="s">
        <v>4650</v>
      </c>
      <c r="G289" s="87" t="s">
        <v>5151</v>
      </c>
      <c r="H289" s="89" t="s">
        <v>4075</v>
      </c>
      <c r="I289" s="218"/>
      <c r="J289" s="221"/>
      <c r="K289" s="198"/>
      <c r="L289" s="253"/>
      <c r="M289" s="89" t="s">
        <v>52</v>
      </c>
      <c r="N289" s="88" t="s">
        <v>1900</v>
      </c>
      <c r="O289" s="89" t="s">
        <v>343</v>
      </c>
      <c r="P289" s="89" t="s">
        <v>1901</v>
      </c>
      <c r="Q289" s="65" t="s">
        <v>1884</v>
      </c>
      <c r="R289" s="218"/>
      <c r="S289" s="218"/>
      <c r="T289" s="240"/>
      <c r="V289" s="6">
        <f t="shared" si="12"/>
        <v>29</v>
      </c>
      <c r="W289" s="218">
        <f t="shared" si="13"/>
        <v>0</v>
      </c>
      <c r="X289" s="6">
        <f t="shared" si="14"/>
        <v>46</v>
      </c>
      <c r="Y289"/>
      <c r="Z289"/>
      <c r="AA289"/>
      <c r="AB289" s="39"/>
    </row>
    <row r="290" spans="1:28" ht="75" customHeight="1">
      <c r="A290" s="230"/>
      <c r="B290" s="87" t="s">
        <v>1592</v>
      </c>
      <c r="C290" s="87"/>
      <c r="D290" s="87"/>
      <c r="E290" s="87"/>
      <c r="F290" s="89" t="s">
        <v>4650</v>
      </c>
      <c r="G290" s="87" t="s">
        <v>5151</v>
      </c>
      <c r="H290" s="89" t="s">
        <v>4075</v>
      </c>
      <c r="I290" s="218"/>
      <c r="J290" s="221"/>
      <c r="K290" s="198" t="s">
        <v>406</v>
      </c>
      <c r="L290" s="253" t="s">
        <v>1902</v>
      </c>
      <c r="M290" s="89" t="s">
        <v>1861</v>
      </c>
      <c r="N290" s="88" t="s">
        <v>1903</v>
      </c>
      <c r="O290" s="89" t="s">
        <v>83</v>
      </c>
      <c r="P290" s="89" t="s">
        <v>119</v>
      </c>
      <c r="Q290" s="65" t="s">
        <v>1884</v>
      </c>
      <c r="R290" s="218"/>
      <c r="S290" s="218"/>
      <c r="T290" s="240"/>
      <c r="V290" s="6">
        <f t="shared" si="12"/>
        <v>29</v>
      </c>
      <c r="W290" s="218">
        <f t="shared" si="13"/>
        <v>0</v>
      </c>
      <c r="X290" s="6">
        <f t="shared" si="14"/>
        <v>46</v>
      </c>
      <c r="Y290"/>
      <c r="Z290"/>
      <c r="AA290"/>
      <c r="AB290" s="39"/>
    </row>
    <row r="291" spans="1:28" ht="75" customHeight="1">
      <c r="A291" s="230"/>
      <c r="B291" s="87" t="s">
        <v>1592</v>
      </c>
      <c r="C291" s="87"/>
      <c r="D291" s="87"/>
      <c r="E291" s="87"/>
      <c r="F291" s="89" t="s">
        <v>4650</v>
      </c>
      <c r="G291" s="87" t="s">
        <v>5151</v>
      </c>
      <c r="H291" s="89" t="s">
        <v>4075</v>
      </c>
      <c r="I291" s="218"/>
      <c r="J291" s="221"/>
      <c r="K291" s="198"/>
      <c r="L291" s="253"/>
      <c r="M291" s="89" t="s">
        <v>1861</v>
      </c>
      <c r="N291" s="88" t="s">
        <v>1904</v>
      </c>
      <c r="O291" s="89" t="s">
        <v>1003</v>
      </c>
      <c r="P291" s="89" t="s">
        <v>1905</v>
      </c>
      <c r="Q291" s="65" t="s">
        <v>1884</v>
      </c>
      <c r="R291" s="218"/>
      <c r="S291" s="218"/>
      <c r="T291" s="240"/>
      <c r="V291" s="6">
        <f t="shared" si="12"/>
        <v>29</v>
      </c>
      <c r="W291" s="218">
        <f t="shared" si="13"/>
        <v>0</v>
      </c>
      <c r="X291" s="6">
        <f t="shared" si="14"/>
        <v>46</v>
      </c>
      <c r="Y291"/>
      <c r="Z291"/>
      <c r="AA291"/>
      <c r="AB291" s="39"/>
    </row>
    <row r="292" spans="1:28" ht="75" customHeight="1">
      <c r="A292" s="230"/>
      <c r="B292" s="87" t="s">
        <v>1592</v>
      </c>
      <c r="C292" s="87"/>
      <c r="D292" s="87"/>
      <c r="E292" s="87"/>
      <c r="F292" s="89" t="s">
        <v>4650</v>
      </c>
      <c r="G292" s="87" t="s">
        <v>5151</v>
      </c>
      <c r="H292" s="89" t="s">
        <v>4075</v>
      </c>
      <c r="I292" s="218"/>
      <c r="J292" s="222"/>
      <c r="K292" s="198"/>
      <c r="L292" s="253"/>
      <c r="M292" s="89" t="s">
        <v>1861</v>
      </c>
      <c r="N292" s="88" t="s">
        <v>1906</v>
      </c>
      <c r="O292" s="89" t="s">
        <v>132</v>
      </c>
      <c r="P292" s="89" t="s">
        <v>1907</v>
      </c>
      <c r="Q292" s="65" t="s">
        <v>1884</v>
      </c>
      <c r="R292" s="218"/>
      <c r="S292" s="218"/>
      <c r="T292" s="240"/>
      <c r="V292" s="6">
        <f t="shared" si="12"/>
        <v>29</v>
      </c>
      <c r="W292" s="218">
        <f t="shared" si="13"/>
        <v>0</v>
      </c>
      <c r="X292" s="6">
        <f t="shared" si="14"/>
        <v>46</v>
      </c>
      <c r="Y292"/>
      <c r="Z292"/>
      <c r="AA292"/>
      <c r="AB292" s="39"/>
    </row>
    <row r="293" spans="1:28" ht="274.5" customHeight="1">
      <c r="A293" s="230"/>
      <c r="B293" s="87" t="s">
        <v>316</v>
      </c>
      <c r="C293" s="87"/>
      <c r="D293" s="87"/>
      <c r="E293" s="87"/>
      <c r="F293" s="89" t="s">
        <v>4650</v>
      </c>
      <c r="G293" s="87" t="s">
        <v>5151</v>
      </c>
      <c r="H293" s="87" t="s">
        <v>3727</v>
      </c>
      <c r="I293" s="218"/>
      <c r="J293" s="121" t="s">
        <v>4637</v>
      </c>
      <c r="K293" s="126" t="s">
        <v>1865</v>
      </c>
      <c r="L293" s="88" t="s">
        <v>3728</v>
      </c>
      <c r="M293" s="89" t="s">
        <v>40</v>
      </c>
      <c r="N293" s="88" t="s">
        <v>3729</v>
      </c>
      <c r="O293" s="89" t="s">
        <v>166</v>
      </c>
      <c r="P293" s="126" t="s">
        <v>311</v>
      </c>
      <c r="Q293" s="64" t="s">
        <v>340</v>
      </c>
      <c r="R293" s="218"/>
      <c r="S293" s="218"/>
      <c r="T293" s="240"/>
      <c r="V293" s="6">
        <f t="shared" si="12"/>
        <v>29</v>
      </c>
      <c r="W293" s="218">
        <f t="shared" si="13"/>
        <v>0</v>
      </c>
      <c r="X293" s="6">
        <f t="shared" si="14"/>
        <v>46</v>
      </c>
      <c r="Y293"/>
      <c r="Z293"/>
      <c r="AA293"/>
      <c r="AB293" s="39"/>
    </row>
    <row r="294" spans="1:28" ht="75" customHeight="1">
      <c r="A294" s="230"/>
      <c r="B294" s="87" t="s">
        <v>1592</v>
      </c>
      <c r="C294" s="87"/>
      <c r="D294" s="87"/>
      <c r="E294" s="87"/>
      <c r="F294" s="89" t="s">
        <v>4650</v>
      </c>
      <c r="G294" s="87" t="s">
        <v>5151</v>
      </c>
      <c r="H294" s="89" t="s">
        <v>4075</v>
      </c>
      <c r="I294" s="218"/>
      <c r="J294" s="309" t="s">
        <v>1908</v>
      </c>
      <c r="K294" s="305" t="s">
        <v>406</v>
      </c>
      <c r="L294" s="253" t="s">
        <v>1909</v>
      </c>
      <c r="M294" s="89" t="s">
        <v>137</v>
      </c>
      <c r="N294" s="88" t="s">
        <v>1910</v>
      </c>
      <c r="O294" s="89" t="s">
        <v>1911</v>
      </c>
      <c r="P294" s="89" t="s">
        <v>1160</v>
      </c>
      <c r="Q294" s="65" t="s">
        <v>1884</v>
      </c>
      <c r="R294" s="218"/>
      <c r="S294" s="218"/>
      <c r="T294" s="240"/>
      <c r="V294" s="6">
        <f t="shared" si="12"/>
        <v>29</v>
      </c>
      <c r="W294" s="218">
        <f t="shared" si="13"/>
        <v>0</v>
      </c>
      <c r="X294" s="6">
        <f t="shared" si="14"/>
        <v>46</v>
      </c>
      <c r="Y294"/>
      <c r="Z294"/>
      <c r="AA294"/>
      <c r="AB294" s="39"/>
    </row>
    <row r="295" spans="1:28" ht="75" customHeight="1">
      <c r="A295" s="230"/>
      <c r="B295" s="87" t="s">
        <v>1592</v>
      </c>
      <c r="C295" s="87"/>
      <c r="D295" s="87"/>
      <c r="E295" s="87"/>
      <c r="F295" s="89" t="s">
        <v>4650</v>
      </c>
      <c r="G295" s="87" t="s">
        <v>5151</v>
      </c>
      <c r="H295" s="89" t="s">
        <v>4075</v>
      </c>
      <c r="I295" s="218"/>
      <c r="J295" s="309"/>
      <c r="K295" s="305"/>
      <c r="L295" s="253"/>
      <c r="M295" s="89" t="s">
        <v>918</v>
      </c>
      <c r="N295" s="88" t="s">
        <v>1912</v>
      </c>
      <c r="O295" s="89" t="s">
        <v>1109</v>
      </c>
      <c r="P295" s="89" t="s">
        <v>1913</v>
      </c>
      <c r="Q295" s="65" t="s">
        <v>1884</v>
      </c>
      <c r="R295" s="218"/>
      <c r="S295" s="218"/>
      <c r="T295" s="240"/>
      <c r="V295" s="6">
        <f t="shared" si="12"/>
        <v>29</v>
      </c>
      <c r="W295" s="218">
        <f t="shared" si="13"/>
        <v>0</v>
      </c>
      <c r="X295" s="6">
        <f t="shared" si="14"/>
        <v>46</v>
      </c>
      <c r="Y295"/>
      <c r="Z295"/>
      <c r="AA295"/>
      <c r="AB295" s="39"/>
    </row>
    <row r="296" spans="1:28" ht="75" customHeight="1">
      <c r="A296" s="230"/>
      <c r="B296" s="87" t="s">
        <v>1592</v>
      </c>
      <c r="C296" s="87"/>
      <c r="D296" s="87"/>
      <c r="E296" s="87"/>
      <c r="F296" s="89" t="s">
        <v>4650</v>
      </c>
      <c r="G296" s="87" t="s">
        <v>5151</v>
      </c>
      <c r="H296" s="89" t="s">
        <v>4075</v>
      </c>
      <c r="I296" s="218"/>
      <c r="J296" s="309"/>
      <c r="K296" s="305" t="s">
        <v>406</v>
      </c>
      <c r="L296" s="253" t="s">
        <v>1914</v>
      </c>
      <c r="M296" s="89" t="s">
        <v>1861</v>
      </c>
      <c r="N296" s="88" t="s">
        <v>1915</v>
      </c>
      <c r="O296" s="89" t="s">
        <v>175</v>
      </c>
      <c r="P296" s="89" t="s">
        <v>1916</v>
      </c>
      <c r="Q296" s="65" t="s">
        <v>1884</v>
      </c>
      <c r="R296" s="218"/>
      <c r="S296" s="218"/>
      <c r="T296" s="240"/>
      <c r="V296" s="6">
        <f t="shared" si="12"/>
        <v>29</v>
      </c>
      <c r="W296" s="218">
        <f t="shared" si="13"/>
        <v>0</v>
      </c>
      <c r="X296" s="6">
        <f t="shared" si="14"/>
        <v>46</v>
      </c>
      <c r="Y296"/>
      <c r="Z296"/>
      <c r="AA296"/>
      <c r="AB296" s="39"/>
    </row>
    <row r="297" spans="1:28" ht="75" customHeight="1">
      <c r="A297" s="230"/>
      <c r="B297" s="87" t="s">
        <v>1592</v>
      </c>
      <c r="C297" s="87"/>
      <c r="D297" s="87"/>
      <c r="E297" s="87"/>
      <c r="F297" s="89" t="s">
        <v>4650</v>
      </c>
      <c r="G297" s="87" t="s">
        <v>5151</v>
      </c>
      <c r="H297" s="89" t="s">
        <v>4075</v>
      </c>
      <c r="I297" s="218"/>
      <c r="J297" s="309"/>
      <c r="K297" s="305"/>
      <c r="L297" s="253"/>
      <c r="M297" s="87" t="s">
        <v>1850</v>
      </c>
      <c r="N297" s="88" t="s">
        <v>5016</v>
      </c>
      <c r="O297" s="89" t="s">
        <v>1917</v>
      </c>
      <c r="P297" s="89" t="s">
        <v>1918</v>
      </c>
      <c r="Q297" s="65" t="s">
        <v>1884</v>
      </c>
      <c r="R297" s="218"/>
      <c r="S297" s="218"/>
      <c r="T297" s="240"/>
      <c r="V297" s="6">
        <f t="shared" si="12"/>
        <v>29</v>
      </c>
      <c r="W297" s="218">
        <f t="shared" si="13"/>
        <v>0</v>
      </c>
      <c r="X297" s="6">
        <f t="shared" si="14"/>
        <v>46</v>
      </c>
      <c r="Y297"/>
      <c r="Z297"/>
      <c r="AA297"/>
      <c r="AB297" s="39"/>
    </row>
    <row r="298" spans="1:28" ht="75" customHeight="1">
      <c r="A298" s="230"/>
      <c r="B298" s="87" t="s">
        <v>1592</v>
      </c>
      <c r="C298" s="87"/>
      <c r="D298" s="87"/>
      <c r="E298" s="87"/>
      <c r="F298" s="89" t="s">
        <v>4650</v>
      </c>
      <c r="G298" s="87" t="s">
        <v>5151</v>
      </c>
      <c r="H298" s="89" t="s">
        <v>4075</v>
      </c>
      <c r="I298" s="218"/>
      <c r="J298" s="309"/>
      <c r="K298" s="305"/>
      <c r="L298" s="253"/>
      <c r="M298" s="87" t="s">
        <v>1850</v>
      </c>
      <c r="N298" s="88" t="s">
        <v>1919</v>
      </c>
      <c r="O298" s="89" t="s">
        <v>1917</v>
      </c>
      <c r="P298" s="89" t="s">
        <v>1920</v>
      </c>
      <c r="Q298" s="65" t="s">
        <v>1884</v>
      </c>
      <c r="R298" s="218"/>
      <c r="S298" s="218"/>
      <c r="T298" s="240"/>
      <c r="V298" s="6">
        <f t="shared" si="12"/>
        <v>29</v>
      </c>
      <c r="W298" s="218">
        <f t="shared" si="13"/>
        <v>0</v>
      </c>
      <c r="X298" s="6">
        <f t="shared" si="14"/>
        <v>46</v>
      </c>
      <c r="Y298"/>
      <c r="Z298"/>
      <c r="AA298"/>
      <c r="AB298" s="39"/>
    </row>
    <row r="299" spans="1:28" ht="219.5" customHeight="1">
      <c r="A299" s="230"/>
      <c r="B299" s="87" t="s">
        <v>1592</v>
      </c>
      <c r="C299" s="87"/>
      <c r="D299" s="87"/>
      <c r="E299" s="87"/>
      <c r="F299" s="89" t="s">
        <v>4650</v>
      </c>
      <c r="G299" s="87" t="s">
        <v>5151</v>
      </c>
      <c r="H299" s="89" t="s">
        <v>4075</v>
      </c>
      <c r="I299" s="218"/>
      <c r="J299" s="121" t="s">
        <v>1921</v>
      </c>
      <c r="K299" s="89" t="s">
        <v>2114</v>
      </c>
      <c r="L299" s="88" t="s">
        <v>1922</v>
      </c>
      <c r="M299" s="89" t="s">
        <v>40</v>
      </c>
      <c r="N299" s="88" t="s">
        <v>1923</v>
      </c>
      <c r="O299" s="89" t="s">
        <v>166</v>
      </c>
      <c r="P299" s="89" t="s">
        <v>1924</v>
      </c>
      <c r="Q299" s="65" t="s">
        <v>1884</v>
      </c>
      <c r="R299" s="218"/>
      <c r="S299" s="218"/>
      <c r="T299" s="240"/>
      <c r="V299" s="6">
        <f t="shared" si="12"/>
        <v>29</v>
      </c>
      <c r="W299" s="218">
        <f t="shared" si="13"/>
        <v>0</v>
      </c>
      <c r="X299" s="6">
        <f t="shared" si="14"/>
        <v>46</v>
      </c>
      <c r="Y299"/>
      <c r="Z299"/>
      <c r="AA299"/>
      <c r="AB299" s="39"/>
    </row>
    <row r="300" spans="1:28" ht="285" customHeight="1">
      <c r="A300" s="230"/>
      <c r="B300" s="87" t="s">
        <v>1592</v>
      </c>
      <c r="C300" s="87"/>
      <c r="D300" s="87"/>
      <c r="E300" s="87"/>
      <c r="F300" s="89" t="s">
        <v>4650</v>
      </c>
      <c r="G300" s="87" t="s">
        <v>5151</v>
      </c>
      <c r="H300" s="89" t="s">
        <v>4075</v>
      </c>
      <c r="I300" s="218"/>
      <c r="J300" s="121" t="s">
        <v>4638</v>
      </c>
      <c r="K300" s="89" t="s">
        <v>1895</v>
      </c>
      <c r="L300" s="88" t="s">
        <v>1925</v>
      </c>
      <c r="M300" s="89" t="s">
        <v>1861</v>
      </c>
      <c r="N300" s="88" t="s">
        <v>1926</v>
      </c>
      <c r="O300" s="89" t="s">
        <v>1927</v>
      </c>
      <c r="P300" s="89" t="s">
        <v>1928</v>
      </c>
      <c r="Q300" s="65" t="s">
        <v>1884</v>
      </c>
      <c r="R300" s="218"/>
      <c r="S300" s="218"/>
      <c r="T300" s="240"/>
      <c r="V300" s="6">
        <f t="shared" si="12"/>
        <v>29</v>
      </c>
      <c r="W300" s="218">
        <f t="shared" si="13"/>
        <v>0</v>
      </c>
      <c r="X300" s="6">
        <f t="shared" si="14"/>
        <v>46</v>
      </c>
      <c r="Y300"/>
      <c r="Z300"/>
      <c r="AA300"/>
      <c r="AB300" s="39"/>
    </row>
    <row r="301" spans="1:28" ht="75" customHeight="1">
      <c r="A301" s="230"/>
      <c r="B301" s="87" t="s">
        <v>1592</v>
      </c>
      <c r="C301" s="87"/>
      <c r="D301" s="87"/>
      <c r="E301" s="87"/>
      <c r="F301" s="89" t="s">
        <v>4650</v>
      </c>
      <c r="G301" s="87" t="s">
        <v>5151</v>
      </c>
      <c r="H301" s="89" t="s">
        <v>4075</v>
      </c>
      <c r="I301" s="218"/>
      <c r="J301" s="309" t="s">
        <v>1929</v>
      </c>
      <c r="K301" s="305" t="s">
        <v>406</v>
      </c>
      <c r="L301" s="220" t="s">
        <v>1930</v>
      </c>
      <c r="M301" s="89" t="s">
        <v>319</v>
      </c>
      <c r="N301" s="88" t="s">
        <v>1931</v>
      </c>
      <c r="O301" s="89" t="s">
        <v>1932</v>
      </c>
      <c r="P301" s="89" t="s">
        <v>1886</v>
      </c>
      <c r="Q301" s="65" t="s">
        <v>1884</v>
      </c>
      <c r="R301" s="218"/>
      <c r="S301" s="218"/>
      <c r="T301" s="240"/>
      <c r="V301" s="6">
        <f t="shared" si="12"/>
        <v>29</v>
      </c>
      <c r="W301" s="218">
        <f t="shared" si="13"/>
        <v>0</v>
      </c>
      <c r="X301" s="6">
        <f t="shared" si="14"/>
        <v>46</v>
      </c>
      <c r="Y301"/>
      <c r="Z301"/>
      <c r="AA301"/>
      <c r="AB301" s="39"/>
    </row>
    <row r="302" spans="1:28" ht="90" customHeight="1">
      <c r="A302" s="230"/>
      <c r="B302" s="87" t="s">
        <v>1592</v>
      </c>
      <c r="C302" s="87"/>
      <c r="D302" s="87"/>
      <c r="E302" s="87"/>
      <c r="F302" s="89" t="s">
        <v>4650</v>
      </c>
      <c r="G302" s="87" t="s">
        <v>5151</v>
      </c>
      <c r="H302" s="89" t="s">
        <v>4076</v>
      </c>
      <c r="I302" s="218"/>
      <c r="J302" s="309"/>
      <c r="K302" s="305"/>
      <c r="L302" s="222"/>
      <c r="M302" s="89" t="s">
        <v>1861</v>
      </c>
      <c r="N302" s="88" t="s">
        <v>1933</v>
      </c>
      <c r="O302" s="89" t="s">
        <v>1934</v>
      </c>
      <c r="P302" s="89" t="s">
        <v>1935</v>
      </c>
      <c r="Q302" s="65" t="s">
        <v>1884</v>
      </c>
      <c r="R302" s="218"/>
      <c r="S302" s="218"/>
      <c r="T302" s="240"/>
      <c r="V302" s="6">
        <f t="shared" si="12"/>
        <v>29</v>
      </c>
      <c r="W302" s="218">
        <f t="shared" si="13"/>
        <v>0</v>
      </c>
      <c r="X302" s="6">
        <f t="shared" si="14"/>
        <v>46</v>
      </c>
      <c r="Y302"/>
      <c r="Z302"/>
      <c r="AA302"/>
      <c r="AB302" s="39"/>
    </row>
    <row r="303" spans="1:28" ht="75" customHeight="1">
      <c r="A303" s="230"/>
      <c r="B303" s="87" t="s">
        <v>1592</v>
      </c>
      <c r="C303" s="87"/>
      <c r="D303" s="87"/>
      <c r="E303" s="87"/>
      <c r="F303" s="89" t="s">
        <v>4650</v>
      </c>
      <c r="G303" s="87" t="s">
        <v>5151</v>
      </c>
      <c r="H303" s="89" t="s">
        <v>1936</v>
      </c>
      <c r="I303" s="218"/>
      <c r="J303" s="262" t="s">
        <v>3759</v>
      </c>
      <c r="K303" s="89" t="s">
        <v>406</v>
      </c>
      <c r="L303" s="121" t="s">
        <v>1937</v>
      </c>
      <c r="M303" s="89" t="s">
        <v>4880</v>
      </c>
      <c r="N303" s="88" t="s">
        <v>1938</v>
      </c>
      <c r="O303" s="89" t="s">
        <v>2054</v>
      </c>
      <c r="P303" s="89" t="s">
        <v>1939</v>
      </c>
      <c r="Q303" s="65" t="s">
        <v>1884</v>
      </c>
      <c r="R303" s="218"/>
      <c r="S303" s="218"/>
      <c r="T303" s="240"/>
      <c r="V303" s="6">
        <f t="shared" si="12"/>
        <v>29</v>
      </c>
      <c r="W303" s="218">
        <f t="shared" si="13"/>
        <v>0</v>
      </c>
      <c r="X303" s="6">
        <f t="shared" si="14"/>
        <v>46</v>
      </c>
      <c r="Y303"/>
      <c r="Z303"/>
      <c r="AA303"/>
      <c r="AB303" s="39"/>
    </row>
    <row r="304" spans="1:28" ht="90" customHeight="1">
      <c r="A304" s="230"/>
      <c r="B304" s="87" t="s">
        <v>1592</v>
      </c>
      <c r="C304" s="87"/>
      <c r="D304" s="87"/>
      <c r="E304" s="87"/>
      <c r="F304" s="89" t="s">
        <v>4650</v>
      </c>
      <c r="G304" s="87" t="s">
        <v>5151</v>
      </c>
      <c r="H304" s="89" t="s">
        <v>1936</v>
      </c>
      <c r="I304" s="218"/>
      <c r="J304" s="263"/>
      <c r="K304" s="89" t="s">
        <v>406</v>
      </c>
      <c r="L304" s="121" t="s">
        <v>1940</v>
      </c>
      <c r="M304" s="89" t="s">
        <v>1861</v>
      </c>
      <c r="N304" s="88" t="s">
        <v>1941</v>
      </c>
      <c r="O304" s="89" t="s">
        <v>166</v>
      </c>
      <c r="P304" s="89" t="s">
        <v>1942</v>
      </c>
      <c r="Q304" s="65" t="s">
        <v>1884</v>
      </c>
      <c r="R304" s="218"/>
      <c r="S304" s="218"/>
      <c r="T304" s="240"/>
      <c r="V304" s="6">
        <f t="shared" si="12"/>
        <v>29</v>
      </c>
      <c r="W304" s="218">
        <f t="shared" si="13"/>
        <v>0</v>
      </c>
      <c r="X304" s="6">
        <f t="shared" si="14"/>
        <v>46</v>
      </c>
      <c r="Y304"/>
      <c r="Z304"/>
      <c r="AA304"/>
      <c r="AB304" s="39"/>
    </row>
    <row r="305" spans="1:28 16339:16351" ht="75" customHeight="1">
      <c r="A305" s="230"/>
      <c r="B305" s="87" t="s">
        <v>1592</v>
      </c>
      <c r="C305" s="87"/>
      <c r="D305" s="87"/>
      <c r="E305" s="87"/>
      <c r="F305" s="89" t="s">
        <v>4650</v>
      </c>
      <c r="G305" s="87" t="s">
        <v>5151</v>
      </c>
      <c r="H305" s="89" t="s">
        <v>1936</v>
      </c>
      <c r="I305" s="218"/>
      <c r="J305" s="263"/>
      <c r="K305" s="89" t="s">
        <v>406</v>
      </c>
      <c r="L305" s="121" t="s">
        <v>1943</v>
      </c>
      <c r="M305" s="89" t="s">
        <v>40</v>
      </c>
      <c r="N305" s="88" t="s">
        <v>1944</v>
      </c>
      <c r="O305" s="89" t="s">
        <v>166</v>
      </c>
      <c r="P305" s="89" t="s">
        <v>214</v>
      </c>
      <c r="Q305" s="65" t="s">
        <v>1884</v>
      </c>
      <c r="R305" s="218"/>
      <c r="S305" s="218"/>
      <c r="T305" s="240"/>
      <c r="V305" s="6">
        <f t="shared" si="12"/>
        <v>29</v>
      </c>
      <c r="W305" s="218">
        <f t="shared" si="13"/>
        <v>0</v>
      </c>
      <c r="X305" s="6">
        <f t="shared" si="14"/>
        <v>46</v>
      </c>
      <c r="Y305"/>
      <c r="Z305"/>
      <c r="AA305"/>
      <c r="AB305" s="39"/>
    </row>
    <row r="306" spans="1:28 16339:16351" ht="49.25" customHeight="1">
      <c r="A306" s="230"/>
      <c r="B306" s="87" t="s">
        <v>1592</v>
      </c>
      <c r="C306" s="87"/>
      <c r="D306" s="87"/>
      <c r="E306" s="87"/>
      <c r="F306" s="89" t="s">
        <v>4650</v>
      </c>
      <c r="G306" s="87" t="s">
        <v>5151</v>
      </c>
      <c r="H306" s="89" t="s">
        <v>1936</v>
      </c>
      <c r="I306" s="218"/>
      <c r="J306" s="263"/>
      <c r="K306" s="89" t="s">
        <v>406</v>
      </c>
      <c r="L306" s="262" t="s">
        <v>1945</v>
      </c>
      <c r="M306" s="89" t="s">
        <v>49</v>
      </c>
      <c r="N306" s="88" t="s">
        <v>1946</v>
      </c>
      <c r="O306" s="89" t="s">
        <v>343</v>
      </c>
      <c r="P306" s="88" t="s">
        <v>1947</v>
      </c>
      <c r="Q306" s="65" t="s">
        <v>1884</v>
      </c>
      <c r="R306" s="218"/>
      <c r="S306" s="218"/>
      <c r="T306" s="240"/>
      <c r="V306" s="6">
        <f t="shared" si="12"/>
        <v>29</v>
      </c>
      <c r="W306" s="218">
        <f t="shared" si="13"/>
        <v>0</v>
      </c>
      <c r="X306" s="6">
        <f t="shared" si="14"/>
        <v>46</v>
      </c>
      <c r="Y306"/>
      <c r="Z306"/>
      <c r="AA306"/>
      <c r="AB306" s="39"/>
    </row>
    <row r="307" spans="1:28 16339:16351" ht="75" customHeight="1">
      <c r="A307" s="230"/>
      <c r="B307" s="87" t="s">
        <v>1592</v>
      </c>
      <c r="C307" s="87"/>
      <c r="D307" s="87"/>
      <c r="E307" s="87"/>
      <c r="F307" s="89" t="s">
        <v>4650</v>
      </c>
      <c r="G307" s="87" t="s">
        <v>5151</v>
      </c>
      <c r="H307" s="89" t="s">
        <v>1936</v>
      </c>
      <c r="I307" s="218"/>
      <c r="J307" s="264"/>
      <c r="K307" s="89" t="s">
        <v>406</v>
      </c>
      <c r="L307" s="264"/>
      <c r="M307" s="89" t="s">
        <v>132</v>
      </c>
      <c r="N307" s="88" t="s">
        <v>1948</v>
      </c>
      <c r="O307" s="89" t="s">
        <v>252</v>
      </c>
      <c r="P307" s="88" t="s">
        <v>1351</v>
      </c>
      <c r="Q307" s="65" t="s">
        <v>1884</v>
      </c>
      <c r="R307" s="218"/>
      <c r="S307" s="218"/>
      <c r="T307" s="240"/>
      <c r="V307" s="6">
        <f t="shared" si="12"/>
        <v>29</v>
      </c>
      <c r="W307" s="218">
        <f t="shared" si="13"/>
        <v>0</v>
      </c>
      <c r="X307" s="6">
        <f t="shared" si="14"/>
        <v>46</v>
      </c>
      <c r="Y307"/>
      <c r="Z307"/>
      <c r="AA307"/>
      <c r="AB307" s="39"/>
    </row>
    <row r="308" spans="1:28 16339:16351" ht="60.25" customHeight="1">
      <c r="A308" s="230"/>
      <c r="B308" s="87" t="s">
        <v>6504</v>
      </c>
      <c r="C308" s="87"/>
      <c r="D308" s="87"/>
      <c r="E308" s="87"/>
      <c r="F308" s="89" t="s">
        <v>4650</v>
      </c>
      <c r="G308" s="87" t="s">
        <v>5151</v>
      </c>
      <c r="H308" s="89" t="s">
        <v>204</v>
      </c>
      <c r="I308" s="218"/>
      <c r="J308" s="121" t="s">
        <v>3761</v>
      </c>
      <c r="K308" s="89" t="s">
        <v>406</v>
      </c>
      <c r="L308" s="134" t="s">
        <v>1346</v>
      </c>
      <c r="M308" s="89" t="s">
        <v>6324</v>
      </c>
      <c r="N308" s="88" t="s">
        <v>1347</v>
      </c>
      <c r="O308" s="89" t="s">
        <v>6635</v>
      </c>
      <c r="P308" s="89" t="s">
        <v>1046</v>
      </c>
      <c r="Q308" s="64" t="s">
        <v>1449</v>
      </c>
      <c r="R308" s="218"/>
      <c r="S308" s="218"/>
      <c r="T308" s="240"/>
      <c r="V308" s="6">
        <f t="shared" si="12"/>
        <v>29</v>
      </c>
      <c r="W308" s="218">
        <f t="shared" si="13"/>
        <v>0</v>
      </c>
      <c r="X308" s="6">
        <f t="shared" si="14"/>
        <v>46</v>
      </c>
      <c r="Y308"/>
      <c r="Z308"/>
      <c r="AA308"/>
      <c r="AB308" s="39"/>
    </row>
    <row r="309" spans="1:28 16339:16351" ht="65.25" customHeight="1">
      <c r="A309" s="230"/>
      <c r="B309" s="87" t="s">
        <v>6504</v>
      </c>
      <c r="C309" s="87"/>
      <c r="D309" s="87"/>
      <c r="E309" s="87"/>
      <c r="F309" s="89" t="s">
        <v>4650</v>
      </c>
      <c r="G309" s="87" t="s">
        <v>5151</v>
      </c>
      <c r="H309" s="89" t="s">
        <v>204</v>
      </c>
      <c r="I309" s="218"/>
      <c r="J309" s="121" t="s">
        <v>3762</v>
      </c>
      <c r="K309" s="89" t="s">
        <v>1869</v>
      </c>
      <c r="L309" s="134" t="s">
        <v>3769</v>
      </c>
      <c r="M309" s="87" t="s">
        <v>49</v>
      </c>
      <c r="N309" s="88" t="s">
        <v>3770</v>
      </c>
      <c r="O309" s="89" t="s">
        <v>4484</v>
      </c>
      <c r="P309" s="89" t="s">
        <v>1046</v>
      </c>
      <c r="Q309" s="64" t="s">
        <v>1449</v>
      </c>
      <c r="R309" s="218"/>
      <c r="S309" s="218"/>
      <c r="T309" s="240"/>
      <c r="V309" s="6">
        <f t="shared" si="12"/>
        <v>29</v>
      </c>
      <c r="W309" s="218">
        <f t="shared" si="13"/>
        <v>0</v>
      </c>
      <c r="X309" s="6">
        <f t="shared" si="14"/>
        <v>46</v>
      </c>
      <c r="Y309"/>
      <c r="Z309"/>
      <c r="AA309"/>
      <c r="AB309" s="39"/>
    </row>
    <row r="310" spans="1:28 16339:16351" ht="210" customHeight="1">
      <c r="A310" s="230"/>
      <c r="B310" s="87" t="s">
        <v>6504</v>
      </c>
      <c r="C310" s="87"/>
      <c r="D310" s="87"/>
      <c r="E310" s="87"/>
      <c r="F310" s="89" t="s">
        <v>4650</v>
      </c>
      <c r="G310" s="87" t="s">
        <v>5151</v>
      </c>
      <c r="H310" s="89" t="s">
        <v>4077</v>
      </c>
      <c r="I310" s="218"/>
      <c r="J310" s="121" t="s">
        <v>3763</v>
      </c>
      <c r="K310" s="89" t="s">
        <v>201</v>
      </c>
      <c r="L310" s="88" t="s">
        <v>3771</v>
      </c>
      <c r="M310" s="87" t="s">
        <v>49</v>
      </c>
      <c r="N310" s="88" t="s">
        <v>3772</v>
      </c>
      <c r="O310" s="89" t="s">
        <v>343</v>
      </c>
      <c r="P310" s="89" t="s">
        <v>1046</v>
      </c>
      <c r="Q310" s="64" t="s">
        <v>1449</v>
      </c>
      <c r="R310" s="218"/>
      <c r="S310" s="218"/>
      <c r="T310" s="240"/>
      <c r="V310" s="6">
        <f t="shared" si="12"/>
        <v>29</v>
      </c>
      <c r="W310" s="218">
        <f t="shared" si="13"/>
        <v>0</v>
      </c>
      <c r="X310" s="6">
        <f t="shared" si="14"/>
        <v>46</v>
      </c>
      <c r="Y310"/>
      <c r="Z310"/>
      <c r="AA310"/>
      <c r="AB310" s="39"/>
    </row>
    <row r="311" spans="1:28 16339:16351" ht="135.5" customHeight="1">
      <c r="A311" s="230"/>
      <c r="B311" s="87" t="s">
        <v>6504</v>
      </c>
      <c r="C311" s="87"/>
      <c r="D311" s="87"/>
      <c r="E311" s="87"/>
      <c r="F311" s="89" t="s">
        <v>4650</v>
      </c>
      <c r="G311" s="87" t="s">
        <v>5151</v>
      </c>
      <c r="H311" s="89" t="s">
        <v>4077</v>
      </c>
      <c r="I311" s="218"/>
      <c r="J311" s="121" t="s">
        <v>3764</v>
      </c>
      <c r="K311" s="89" t="s">
        <v>42</v>
      </c>
      <c r="L311" s="88" t="s">
        <v>3773</v>
      </c>
      <c r="M311" s="87" t="s">
        <v>49</v>
      </c>
      <c r="N311" s="88" t="s">
        <v>3774</v>
      </c>
      <c r="O311" s="89" t="s">
        <v>1348</v>
      </c>
      <c r="P311" s="89" t="s">
        <v>41</v>
      </c>
      <c r="Q311" s="64" t="s">
        <v>1449</v>
      </c>
      <c r="R311" s="218"/>
      <c r="S311" s="218"/>
      <c r="T311" s="240"/>
      <c r="V311" s="6">
        <f t="shared" si="12"/>
        <v>29</v>
      </c>
      <c r="W311" s="218">
        <f t="shared" si="13"/>
        <v>0</v>
      </c>
      <c r="X311" s="6">
        <f t="shared" si="14"/>
        <v>46</v>
      </c>
      <c r="Y311"/>
      <c r="Z311"/>
      <c r="AA311"/>
      <c r="AB311" s="39"/>
    </row>
    <row r="312" spans="1:28 16339:16351" ht="180" customHeight="1">
      <c r="A312" s="230"/>
      <c r="B312" s="87" t="s">
        <v>6504</v>
      </c>
      <c r="C312" s="87"/>
      <c r="D312" s="87"/>
      <c r="E312" s="87"/>
      <c r="F312" s="89" t="s">
        <v>4650</v>
      </c>
      <c r="G312" s="87" t="s">
        <v>5151</v>
      </c>
      <c r="H312" s="89" t="s">
        <v>4077</v>
      </c>
      <c r="I312" s="218"/>
      <c r="J312" s="121" t="s">
        <v>3765</v>
      </c>
      <c r="K312" s="89" t="s">
        <v>42</v>
      </c>
      <c r="L312" s="88" t="s">
        <v>3775</v>
      </c>
      <c r="M312" s="87" t="s">
        <v>49</v>
      </c>
      <c r="N312" s="88" t="s">
        <v>3776</v>
      </c>
      <c r="O312" s="89" t="s">
        <v>6635</v>
      </c>
      <c r="P312" s="89" t="s">
        <v>41</v>
      </c>
      <c r="Q312" s="64" t="s">
        <v>1449</v>
      </c>
      <c r="R312" s="218"/>
      <c r="S312" s="218"/>
      <c r="T312" s="240"/>
      <c r="V312" s="6">
        <f t="shared" si="12"/>
        <v>29</v>
      </c>
      <c r="W312" s="218">
        <f t="shared" si="13"/>
        <v>0</v>
      </c>
      <c r="X312" s="6">
        <f t="shared" si="14"/>
        <v>46</v>
      </c>
      <c r="Y312"/>
      <c r="Z312"/>
      <c r="AA312"/>
      <c r="AB312" s="39"/>
    </row>
    <row r="313" spans="1:28 16339:16351" ht="30" customHeight="1">
      <c r="A313" s="230"/>
      <c r="B313" s="87" t="s">
        <v>1349</v>
      </c>
      <c r="C313" s="87"/>
      <c r="D313" s="87"/>
      <c r="E313" s="87"/>
      <c r="F313" s="89" t="s">
        <v>4650</v>
      </c>
      <c r="G313" s="87" t="s">
        <v>5151</v>
      </c>
      <c r="H313" s="87" t="s">
        <v>1350</v>
      </c>
      <c r="I313" s="218"/>
      <c r="J313" s="309" t="s">
        <v>3766</v>
      </c>
      <c r="K313" s="198" t="s">
        <v>1868</v>
      </c>
      <c r="L313" s="253" t="s">
        <v>3777</v>
      </c>
      <c r="M313" s="89" t="s">
        <v>319</v>
      </c>
      <c r="N313" s="88" t="s">
        <v>3778</v>
      </c>
      <c r="O313" s="89" t="s">
        <v>132</v>
      </c>
      <c r="P313" s="89" t="s">
        <v>1351</v>
      </c>
      <c r="Q313" s="64" t="s">
        <v>1449</v>
      </c>
      <c r="R313" s="218"/>
      <c r="S313" s="218"/>
      <c r="T313" s="240"/>
      <c r="V313" s="6">
        <f t="shared" si="12"/>
        <v>29</v>
      </c>
      <c r="W313" s="218">
        <f t="shared" si="13"/>
        <v>0</v>
      </c>
      <c r="X313" s="6">
        <f t="shared" si="14"/>
        <v>46</v>
      </c>
      <c r="Y313"/>
      <c r="Z313"/>
      <c r="AA313"/>
      <c r="AB313" s="39"/>
    </row>
    <row r="314" spans="1:28 16339:16351" ht="30" customHeight="1">
      <c r="A314" s="230"/>
      <c r="B314" s="87" t="s">
        <v>1349</v>
      </c>
      <c r="C314" s="87"/>
      <c r="D314" s="87"/>
      <c r="E314" s="87"/>
      <c r="F314" s="89" t="s">
        <v>4650</v>
      </c>
      <c r="G314" s="87" t="s">
        <v>5151</v>
      </c>
      <c r="H314" s="87" t="s">
        <v>1350</v>
      </c>
      <c r="I314" s="218"/>
      <c r="J314" s="309"/>
      <c r="K314" s="198"/>
      <c r="L314" s="253"/>
      <c r="M314" s="89" t="s">
        <v>319</v>
      </c>
      <c r="N314" s="88" t="s">
        <v>3779</v>
      </c>
      <c r="O314" s="89" t="s">
        <v>58</v>
      </c>
      <c r="P314" s="89" t="s">
        <v>1352</v>
      </c>
      <c r="Q314" s="64" t="s">
        <v>1449</v>
      </c>
      <c r="R314" s="218"/>
      <c r="S314" s="218"/>
      <c r="T314" s="240"/>
      <c r="V314" s="6">
        <f t="shared" si="12"/>
        <v>29</v>
      </c>
      <c r="W314" s="218">
        <f t="shared" si="13"/>
        <v>0</v>
      </c>
      <c r="X314" s="6">
        <f t="shared" si="14"/>
        <v>46</v>
      </c>
      <c r="Y314"/>
      <c r="Z314"/>
      <c r="AA314"/>
      <c r="AB314" s="39"/>
    </row>
    <row r="315" spans="1:28 16339:16351" ht="60.25" customHeight="1">
      <c r="A315" s="230"/>
      <c r="B315" s="87" t="s">
        <v>6504</v>
      </c>
      <c r="C315" s="87"/>
      <c r="D315" s="87"/>
      <c r="E315" s="87"/>
      <c r="F315" s="89" t="s">
        <v>4650</v>
      </c>
      <c r="G315" s="87" t="s">
        <v>5151</v>
      </c>
      <c r="H315" s="89" t="s">
        <v>1353</v>
      </c>
      <c r="I315" s="218"/>
      <c r="J315" s="121" t="s">
        <v>3767</v>
      </c>
      <c r="K315" s="89" t="s">
        <v>201</v>
      </c>
      <c r="L315" s="88" t="s">
        <v>1354</v>
      </c>
      <c r="M315" s="89" t="s">
        <v>132</v>
      </c>
      <c r="N315" s="88" t="s">
        <v>3780</v>
      </c>
      <c r="O315" s="89" t="s">
        <v>58</v>
      </c>
      <c r="P315" s="89" t="s">
        <v>1317</v>
      </c>
      <c r="Q315" s="64" t="s">
        <v>1449</v>
      </c>
      <c r="R315" s="218"/>
      <c r="S315" s="218"/>
      <c r="T315" s="240"/>
      <c r="V315" s="6">
        <f t="shared" si="12"/>
        <v>29</v>
      </c>
      <c r="W315" s="218">
        <f t="shared" si="13"/>
        <v>0</v>
      </c>
      <c r="X315" s="6">
        <f t="shared" si="14"/>
        <v>46</v>
      </c>
      <c r="Y315"/>
      <c r="Z315"/>
      <c r="AA315"/>
      <c r="AB315" s="39"/>
    </row>
    <row r="316" spans="1:28 16339:16351" ht="142.75" customHeight="1">
      <c r="A316" s="230"/>
      <c r="B316" s="87" t="s">
        <v>6504</v>
      </c>
      <c r="C316" s="87"/>
      <c r="D316" s="87"/>
      <c r="E316" s="87"/>
      <c r="F316" s="89" t="s">
        <v>4650</v>
      </c>
      <c r="G316" s="87" t="s">
        <v>5151</v>
      </c>
      <c r="H316" s="89" t="s">
        <v>4078</v>
      </c>
      <c r="I316" s="218"/>
      <c r="J316" s="121" t="s">
        <v>3768</v>
      </c>
      <c r="K316" s="89" t="s">
        <v>1</v>
      </c>
      <c r="L316" s="88" t="s">
        <v>3781</v>
      </c>
      <c r="M316" s="89" t="s">
        <v>1003</v>
      </c>
      <c r="N316" s="88" t="s">
        <v>3782</v>
      </c>
      <c r="O316" s="89" t="s">
        <v>996</v>
      </c>
      <c r="P316" s="89" t="s">
        <v>1355</v>
      </c>
      <c r="Q316" s="64" t="s">
        <v>1449</v>
      </c>
      <c r="R316" s="218"/>
      <c r="S316" s="218"/>
      <c r="T316" s="240"/>
      <c r="V316" s="6">
        <f t="shared" si="12"/>
        <v>29</v>
      </c>
      <c r="W316" s="218">
        <f t="shared" si="13"/>
        <v>0</v>
      </c>
      <c r="X316" s="6">
        <f t="shared" si="14"/>
        <v>46</v>
      </c>
      <c r="Y316"/>
      <c r="Z316"/>
      <c r="AA316"/>
      <c r="AB316" s="39"/>
    </row>
    <row r="317" spans="1:28 16339:16351" ht="90" customHeight="1">
      <c r="A317" s="230"/>
      <c r="B317" s="87" t="s">
        <v>6504</v>
      </c>
      <c r="C317" s="87"/>
      <c r="D317" s="87"/>
      <c r="E317" s="87"/>
      <c r="F317" s="89" t="s">
        <v>4650</v>
      </c>
      <c r="G317" s="87" t="s">
        <v>5151</v>
      </c>
      <c r="H317" s="89" t="s">
        <v>6077</v>
      </c>
      <c r="I317" s="218"/>
      <c r="J317" s="88" t="s">
        <v>6078</v>
      </c>
      <c r="K317" s="89" t="s">
        <v>1</v>
      </c>
      <c r="L317" s="88" t="s">
        <v>6079</v>
      </c>
      <c r="M317" s="89" t="s">
        <v>132</v>
      </c>
      <c r="N317" s="88" t="s">
        <v>6080</v>
      </c>
      <c r="O317" s="89" t="s">
        <v>58</v>
      </c>
      <c r="P317" s="89" t="s">
        <v>6081</v>
      </c>
      <c r="Q317" s="65" t="s">
        <v>922</v>
      </c>
      <c r="R317" s="198"/>
      <c r="S317" s="198"/>
      <c r="T317" s="226"/>
      <c r="V317" s="6">
        <f t="shared" si="12"/>
        <v>29</v>
      </c>
      <c r="W317" s="218">
        <f t="shared" si="13"/>
        <v>0</v>
      </c>
      <c r="X317" s="6">
        <f t="shared" si="14"/>
        <v>46</v>
      </c>
      <c r="Y317"/>
      <c r="Z317"/>
      <c r="AA317"/>
      <c r="XDK317" s="39"/>
      <c r="XDL317" s="97"/>
      <c r="XDM317" s="97"/>
      <c r="XDN317" s="97"/>
      <c r="XDO317" s="97"/>
      <c r="XDP317" s="89"/>
      <c r="XDQ317" s="88"/>
      <c r="XDR317" s="98"/>
      <c r="XDS317" s="88"/>
      <c r="XDT317" s="76"/>
      <c r="XDU317" s="88"/>
      <c r="XDV317" s="76"/>
      <c r="XDW317" s="76"/>
    </row>
    <row r="318" spans="1:28 16339:16351" ht="90" customHeight="1">
      <c r="A318" s="230"/>
      <c r="B318" s="87" t="s">
        <v>6504</v>
      </c>
      <c r="C318" s="87"/>
      <c r="D318" s="87"/>
      <c r="E318" s="87"/>
      <c r="F318" s="89" t="s">
        <v>4650</v>
      </c>
      <c r="G318" s="87" t="s">
        <v>5151</v>
      </c>
      <c r="H318" s="89" t="s">
        <v>6082</v>
      </c>
      <c r="I318" s="218"/>
      <c r="J318" s="88" t="s">
        <v>6083</v>
      </c>
      <c r="K318" s="89" t="s">
        <v>201</v>
      </c>
      <c r="L318" s="88" t="s">
        <v>5870</v>
      </c>
      <c r="M318" s="89" t="s">
        <v>40</v>
      </c>
      <c r="N318" s="88" t="s">
        <v>6084</v>
      </c>
      <c r="O318" s="89" t="s">
        <v>203</v>
      </c>
      <c r="P318" s="89" t="s">
        <v>211</v>
      </c>
      <c r="Q318" s="65" t="s">
        <v>922</v>
      </c>
      <c r="R318" s="198"/>
      <c r="S318" s="198"/>
      <c r="T318" s="226"/>
      <c r="V318" s="6">
        <f t="shared" si="12"/>
        <v>29</v>
      </c>
      <c r="W318" s="218">
        <f t="shared" si="13"/>
        <v>0</v>
      </c>
      <c r="X318" s="6">
        <f t="shared" si="14"/>
        <v>46</v>
      </c>
      <c r="Y318"/>
      <c r="Z318"/>
      <c r="AA318"/>
      <c r="XDK318" s="39"/>
      <c r="XDL318" s="97"/>
      <c r="XDM318" s="97"/>
      <c r="XDN318" s="97"/>
      <c r="XDO318" s="97"/>
      <c r="XDP318" s="89"/>
      <c r="XDQ318" s="88"/>
      <c r="XDR318" s="98"/>
      <c r="XDS318" s="88"/>
      <c r="XDT318" s="76"/>
      <c r="XDU318" s="88"/>
      <c r="XDV318" s="76"/>
      <c r="XDW318" s="76"/>
    </row>
    <row r="319" spans="1:28 16339:16351" ht="90" customHeight="1">
      <c r="A319" s="230"/>
      <c r="B319" s="87" t="s">
        <v>6504</v>
      </c>
      <c r="C319" s="87"/>
      <c r="D319" s="87"/>
      <c r="E319" s="87"/>
      <c r="F319" s="89" t="s">
        <v>4650</v>
      </c>
      <c r="G319" s="87" t="s">
        <v>5151</v>
      </c>
      <c r="H319" s="89" t="s">
        <v>6085</v>
      </c>
      <c r="I319" s="218"/>
      <c r="J319" s="88" t="s">
        <v>6086</v>
      </c>
      <c r="K319" s="89" t="s">
        <v>2114</v>
      </c>
      <c r="L319" s="88" t="s">
        <v>6087</v>
      </c>
      <c r="M319" s="89" t="s">
        <v>1853</v>
      </c>
      <c r="N319" s="88" t="s">
        <v>6088</v>
      </c>
      <c r="O319" s="89" t="s">
        <v>83</v>
      </c>
      <c r="P319" s="89" t="s">
        <v>6089</v>
      </c>
      <c r="Q319" s="65" t="s">
        <v>922</v>
      </c>
      <c r="R319" s="198"/>
      <c r="S319" s="198"/>
      <c r="T319" s="226"/>
      <c r="V319" s="6">
        <f t="shared" si="12"/>
        <v>29</v>
      </c>
      <c r="W319" s="218">
        <f t="shared" si="13"/>
        <v>0</v>
      </c>
      <c r="X319" s="6">
        <f t="shared" si="14"/>
        <v>46</v>
      </c>
      <c r="Y319"/>
      <c r="Z319"/>
      <c r="AA319"/>
      <c r="XDK319" s="39"/>
      <c r="XDL319" s="97"/>
      <c r="XDM319" s="97"/>
      <c r="XDN319" s="97"/>
      <c r="XDO319" s="97"/>
      <c r="XDP319" s="89"/>
      <c r="XDQ319" s="88"/>
      <c r="XDR319" s="98"/>
      <c r="XDS319" s="88"/>
      <c r="XDT319" s="76"/>
      <c r="XDU319" s="88"/>
      <c r="XDV319" s="76"/>
      <c r="XDW319" s="76"/>
    </row>
    <row r="320" spans="1:28 16339:16351" ht="90" customHeight="1">
      <c r="A320" s="230"/>
      <c r="B320" s="87" t="s">
        <v>6504</v>
      </c>
      <c r="C320" s="87"/>
      <c r="D320" s="87"/>
      <c r="E320" s="87"/>
      <c r="F320" s="89" t="s">
        <v>4650</v>
      </c>
      <c r="G320" s="87" t="s">
        <v>5151</v>
      </c>
      <c r="H320" s="89" t="s">
        <v>6090</v>
      </c>
      <c r="I320" s="218"/>
      <c r="J320" s="88" t="s">
        <v>6091</v>
      </c>
      <c r="K320" s="89" t="s">
        <v>201</v>
      </c>
      <c r="L320" s="88" t="s">
        <v>5877</v>
      </c>
      <c r="M320" s="89" t="s">
        <v>40</v>
      </c>
      <c r="N320" s="88" t="s">
        <v>6092</v>
      </c>
      <c r="O320" s="89" t="s">
        <v>203</v>
      </c>
      <c r="P320" s="89" t="s">
        <v>211</v>
      </c>
      <c r="Q320" s="65" t="s">
        <v>922</v>
      </c>
      <c r="R320" s="198"/>
      <c r="S320" s="198"/>
      <c r="T320" s="226"/>
      <c r="V320" s="6">
        <f t="shared" si="12"/>
        <v>29</v>
      </c>
      <c r="W320" s="218">
        <f t="shared" si="13"/>
        <v>0</v>
      </c>
      <c r="X320" s="6">
        <f t="shared" si="14"/>
        <v>46</v>
      </c>
      <c r="Y320"/>
      <c r="Z320"/>
      <c r="AA320"/>
      <c r="XDK320" s="39"/>
      <c r="XDL320" s="97"/>
      <c r="XDM320" s="97"/>
      <c r="XDN320" s="97"/>
      <c r="XDO320" s="97"/>
      <c r="XDP320" s="89"/>
      <c r="XDQ320" s="88"/>
      <c r="XDR320" s="98"/>
      <c r="XDS320" s="88"/>
      <c r="XDT320" s="76"/>
      <c r="XDU320" s="88"/>
      <c r="XDV320" s="76"/>
      <c r="XDW320" s="76"/>
    </row>
    <row r="321" spans="1:28 16339:16351" ht="75" customHeight="1">
      <c r="A321" s="229"/>
      <c r="B321" s="89" t="s">
        <v>6505</v>
      </c>
      <c r="C321" s="160" t="s">
        <v>6694</v>
      </c>
      <c r="D321" s="160" t="s">
        <v>6686</v>
      </c>
      <c r="E321" s="159" t="s">
        <v>6690</v>
      </c>
      <c r="F321" s="89" t="s">
        <v>4650</v>
      </c>
      <c r="G321" s="89" t="s">
        <v>6093</v>
      </c>
      <c r="H321" s="89" t="s">
        <v>6429</v>
      </c>
      <c r="I321" s="219"/>
      <c r="J321" s="88" t="s">
        <v>6094</v>
      </c>
      <c r="K321" s="87" t="s">
        <v>201</v>
      </c>
      <c r="L321" s="88" t="s">
        <v>6095</v>
      </c>
      <c r="M321" s="89" t="s">
        <v>40</v>
      </c>
      <c r="N321" s="88" t="s">
        <v>6096</v>
      </c>
      <c r="O321" s="89" t="s">
        <v>343</v>
      </c>
      <c r="P321" s="89" t="s">
        <v>6097</v>
      </c>
      <c r="Q321" s="95" t="s">
        <v>157</v>
      </c>
      <c r="R321" s="219"/>
      <c r="S321" s="219"/>
      <c r="T321" s="241"/>
      <c r="V321" s="6">
        <f t="shared" si="12"/>
        <v>29</v>
      </c>
      <c r="W321" s="219">
        <f t="shared" si="13"/>
        <v>0</v>
      </c>
      <c r="X321" s="6">
        <f t="shared" si="14"/>
        <v>45</v>
      </c>
      <c r="Y321"/>
      <c r="Z321"/>
      <c r="AA321"/>
      <c r="XDK321" s="39"/>
      <c r="XDL321" s="97"/>
      <c r="XDM321" s="97"/>
      <c r="XDN321" s="97"/>
      <c r="XDO321" s="97"/>
      <c r="XDP321" s="89"/>
      <c r="XDQ321" s="88"/>
      <c r="XDR321" s="98"/>
      <c r="XDS321" s="88"/>
      <c r="XDT321" s="76"/>
      <c r="XDU321" s="88"/>
      <c r="XDV321" s="76"/>
      <c r="XDW321" s="76"/>
    </row>
    <row r="322" spans="1:28 16339:16351" s="2" customFormat="1" ht="125.5" customHeight="1">
      <c r="A322" s="103" t="s">
        <v>4293</v>
      </c>
      <c r="B322" s="87" t="s">
        <v>316</v>
      </c>
      <c r="C322" s="87"/>
      <c r="D322" s="87"/>
      <c r="E322" s="87"/>
      <c r="F322" s="89" t="s">
        <v>4650</v>
      </c>
      <c r="G322" s="87" t="s">
        <v>5151</v>
      </c>
      <c r="H322" s="87" t="s">
        <v>3752</v>
      </c>
      <c r="I322" s="89" t="s">
        <v>387</v>
      </c>
      <c r="J322" s="88" t="s">
        <v>6522</v>
      </c>
      <c r="K322" s="89" t="s">
        <v>1865</v>
      </c>
      <c r="L322" s="88" t="s">
        <v>799</v>
      </c>
      <c r="M322" s="87" t="s">
        <v>49</v>
      </c>
      <c r="N322" s="88" t="s">
        <v>800</v>
      </c>
      <c r="O322" s="89" t="s">
        <v>166</v>
      </c>
      <c r="P322" s="89" t="s">
        <v>311</v>
      </c>
      <c r="Q322" s="64" t="s">
        <v>340</v>
      </c>
      <c r="R322" s="89">
        <v>2</v>
      </c>
      <c r="S322" s="89">
        <v>1</v>
      </c>
      <c r="T322" s="96" t="s">
        <v>3416</v>
      </c>
      <c r="U322" s="6"/>
      <c r="V322" s="6">
        <f t="shared" si="12"/>
        <v>29</v>
      </c>
      <c r="W322" s="89">
        <f t="shared" si="13"/>
        <v>6</v>
      </c>
      <c r="X322" s="6">
        <f t="shared" si="14"/>
        <v>46</v>
      </c>
      <c r="AB322" s="42"/>
    </row>
    <row r="323" spans="1:28 16339:16351" s="2" customFormat="1" ht="120" customHeight="1">
      <c r="A323" s="103" t="s">
        <v>4294</v>
      </c>
      <c r="B323" s="87" t="s">
        <v>316</v>
      </c>
      <c r="C323" s="87"/>
      <c r="D323" s="87"/>
      <c r="E323" s="87"/>
      <c r="F323" s="89" t="s">
        <v>4650</v>
      </c>
      <c r="G323" s="87" t="s">
        <v>5151</v>
      </c>
      <c r="H323" s="87" t="s">
        <v>3753</v>
      </c>
      <c r="I323" s="89" t="s">
        <v>388</v>
      </c>
      <c r="J323" s="88" t="s">
        <v>1854</v>
      </c>
      <c r="K323" s="89" t="s">
        <v>1865</v>
      </c>
      <c r="L323" s="88" t="s">
        <v>801</v>
      </c>
      <c r="M323" s="89" t="s">
        <v>40</v>
      </c>
      <c r="N323" s="88" t="s">
        <v>802</v>
      </c>
      <c r="O323" s="89" t="s">
        <v>166</v>
      </c>
      <c r="P323" s="89" t="s">
        <v>311</v>
      </c>
      <c r="Q323" s="64" t="s">
        <v>340</v>
      </c>
      <c r="R323" s="89">
        <v>4</v>
      </c>
      <c r="S323" s="89">
        <v>2</v>
      </c>
      <c r="T323" s="96" t="s">
        <v>3414</v>
      </c>
      <c r="U323" s="6"/>
      <c r="V323" s="6">
        <f t="shared" si="12"/>
        <v>29</v>
      </c>
      <c r="W323" s="89">
        <f t="shared" si="13"/>
        <v>7</v>
      </c>
      <c r="X323" s="6">
        <f t="shared" si="14"/>
        <v>46</v>
      </c>
      <c r="AB323" s="42"/>
    </row>
    <row r="324" spans="1:28 16339:16351" s="2" customFormat="1" ht="172.5" customHeight="1">
      <c r="A324" s="103" t="s">
        <v>4295</v>
      </c>
      <c r="B324" s="87" t="s">
        <v>316</v>
      </c>
      <c r="C324" s="87"/>
      <c r="D324" s="87"/>
      <c r="E324" s="87"/>
      <c r="F324" s="89" t="s">
        <v>4650</v>
      </c>
      <c r="G324" s="87" t="s">
        <v>5151</v>
      </c>
      <c r="H324" s="87" t="s">
        <v>3754</v>
      </c>
      <c r="I324" s="89" t="s">
        <v>805</v>
      </c>
      <c r="J324" s="88" t="s">
        <v>1855</v>
      </c>
      <c r="K324" s="89" t="s">
        <v>1865</v>
      </c>
      <c r="L324" s="88" t="s">
        <v>4639</v>
      </c>
      <c r="M324" s="89" t="s">
        <v>40</v>
      </c>
      <c r="N324" s="88" t="s">
        <v>4640</v>
      </c>
      <c r="O324" s="89" t="s">
        <v>166</v>
      </c>
      <c r="P324" s="89" t="s">
        <v>311</v>
      </c>
      <c r="Q324" s="64" t="s">
        <v>340</v>
      </c>
      <c r="R324" s="89">
        <v>3</v>
      </c>
      <c r="S324" s="89">
        <v>2</v>
      </c>
      <c r="T324" s="96" t="s">
        <v>3415</v>
      </c>
      <c r="U324" s="6"/>
      <c r="V324" s="6">
        <f t="shared" si="12"/>
        <v>29</v>
      </c>
      <c r="W324" s="89">
        <f t="shared" si="13"/>
        <v>8</v>
      </c>
      <c r="X324" s="6">
        <f t="shared" si="14"/>
        <v>46</v>
      </c>
      <c r="AB324" s="42"/>
    </row>
    <row r="325" spans="1:28 16339:16351" s="2" customFormat="1" ht="250.75" customHeight="1">
      <c r="A325" s="228" t="s">
        <v>4296</v>
      </c>
      <c r="B325" s="87" t="s">
        <v>316</v>
      </c>
      <c r="C325" s="87"/>
      <c r="D325" s="87"/>
      <c r="E325" s="87"/>
      <c r="F325" s="89" t="s">
        <v>4650</v>
      </c>
      <c r="G325" s="87" t="s">
        <v>5151</v>
      </c>
      <c r="H325" s="87" t="s">
        <v>4641</v>
      </c>
      <c r="I325" s="217" t="s">
        <v>5206</v>
      </c>
      <c r="J325" s="88" t="s">
        <v>1856</v>
      </c>
      <c r="K325" s="89" t="s">
        <v>1865</v>
      </c>
      <c r="L325" s="88" t="s">
        <v>803</v>
      </c>
      <c r="M325" s="89" t="s">
        <v>40</v>
      </c>
      <c r="N325" s="88" t="s">
        <v>804</v>
      </c>
      <c r="O325" s="89" t="s">
        <v>166</v>
      </c>
      <c r="P325" s="89" t="s">
        <v>311</v>
      </c>
      <c r="Q325" s="64" t="s">
        <v>340</v>
      </c>
      <c r="R325" s="217">
        <v>3</v>
      </c>
      <c r="S325" s="217">
        <v>2</v>
      </c>
      <c r="T325" s="239" t="s">
        <v>3415</v>
      </c>
      <c r="U325" s="6"/>
      <c r="V325" s="6">
        <f t="shared" si="12"/>
        <v>29</v>
      </c>
      <c r="W325" s="217">
        <f t="shared" si="13"/>
        <v>8</v>
      </c>
      <c r="X325" s="6">
        <f t="shared" si="14"/>
        <v>46</v>
      </c>
      <c r="AB325" s="42"/>
    </row>
    <row r="326" spans="1:28 16339:16351" s="2" customFormat="1" ht="84" customHeight="1">
      <c r="A326" s="230"/>
      <c r="B326" s="87" t="s">
        <v>316</v>
      </c>
      <c r="C326" s="87"/>
      <c r="D326" s="87"/>
      <c r="E326" s="87"/>
      <c r="F326" s="89" t="s">
        <v>4650</v>
      </c>
      <c r="G326" s="87" t="s">
        <v>5694</v>
      </c>
      <c r="H326" s="89" t="s">
        <v>317</v>
      </c>
      <c r="I326" s="218"/>
      <c r="J326" s="88" t="s">
        <v>3796</v>
      </c>
      <c r="K326" s="89" t="s">
        <v>1865</v>
      </c>
      <c r="L326" s="88" t="s">
        <v>3797</v>
      </c>
      <c r="M326" s="89" t="s">
        <v>40</v>
      </c>
      <c r="N326" s="88" t="s">
        <v>3798</v>
      </c>
      <c r="O326" s="89" t="s">
        <v>166</v>
      </c>
      <c r="P326" s="89" t="s">
        <v>311</v>
      </c>
      <c r="Q326" s="64" t="s">
        <v>340</v>
      </c>
      <c r="R326" s="218"/>
      <c r="S326" s="218"/>
      <c r="T326" s="240"/>
      <c r="U326" s="6"/>
      <c r="V326" s="6">
        <f t="shared" si="12"/>
        <v>29</v>
      </c>
      <c r="W326" s="218">
        <f t="shared" si="13"/>
        <v>0</v>
      </c>
      <c r="X326" s="6">
        <f t="shared" si="14"/>
        <v>45</v>
      </c>
      <c r="AB326" s="42"/>
    </row>
    <row r="327" spans="1:28 16339:16351" s="2" customFormat="1" ht="409.5" customHeight="1">
      <c r="A327" s="230"/>
      <c r="B327" s="87" t="s">
        <v>316</v>
      </c>
      <c r="C327" s="87"/>
      <c r="D327" s="87"/>
      <c r="E327" s="87"/>
      <c r="F327" s="89" t="s">
        <v>4650</v>
      </c>
      <c r="G327" s="89" t="s">
        <v>5155</v>
      </c>
      <c r="H327" s="89" t="s">
        <v>318</v>
      </c>
      <c r="I327" s="218"/>
      <c r="J327" s="91" t="s">
        <v>3864</v>
      </c>
      <c r="K327" s="89" t="s">
        <v>1865</v>
      </c>
      <c r="L327" s="88" t="s">
        <v>3865</v>
      </c>
      <c r="M327" s="89" t="s">
        <v>40</v>
      </c>
      <c r="N327" s="88" t="s">
        <v>3866</v>
      </c>
      <c r="O327" s="89" t="s">
        <v>166</v>
      </c>
      <c r="P327" s="89" t="s">
        <v>1951</v>
      </c>
      <c r="Q327" s="64" t="s">
        <v>3867</v>
      </c>
      <c r="R327" s="218"/>
      <c r="S327" s="218"/>
      <c r="T327" s="240"/>
      <c r="U327" s="6"/>
      <c r="V327" s="6">
        <f t="shared" si="12"/>
        <v>29</v>
      </c>
      <c r="W327" s="218">
        <f t="shared" si="13"/>
        <v>0</v>
      </c>
      <c r="X327" s="6">
        <f t="shared" si="14"/>
        <v>96</v>
      </c>
      <c r="AB327" s="42"/>
    </row>
    <row r="328" spans="1:28 16339:16351" s="2" customFormat="1" ht="174" customHeight="1">
      <c r="A328" s="230"/>
      <c r="B328" s="87" t="s">
        <v>316</v>
      </c>
      <c r="C328" s="87"/>
      <c r="D328" s="87"/>
      <c r="E328" s="87"/>
      <c r="F328" s="89" t="s">
        <v>4650</v>
      </c>
      <c r="G328" s="87" t="s">
        <v>5151</v>
      </c>
      <c r="H328" s="87" t="s">
        <v>320</v>
      </c>
      <c r="I328" s="218"/>
      <c r="J328" s="88" t="s">
        <v>4642</v>
      </c>
      <c r="K328" s="89" t="s">
        <v>1865</v>
      </c>
      <c r="L328" s="88" t="s">
        <v>3799</v>
      </c>
      <c r="M328" s="143" t="s">
        <v>319</v>
      </c>
      <c r="N328" s="88" t="s">
        <v>3800</v>
      </c>
      <c r="O328" s="89" t="s">
        <v>166</v>
      </c>
      <c r="P328" s="89" t="s">
        <v>311</v>
      </c>
      <c r="Q328" s="64" t="s">
        <v>340</v>
      </c>
      <c r="R328" s="218"/>
      <c r="S328" s="218"/>
      <c r="T328" s="240"/>
      <c r="U328" s="6"/>
      <c r="V328" s="6">
        <f t="shared" si="12"/>
        <v>29</v>
      </c>
      <c r="W328" s="218">
        <f t="shared" si="13"/>
        <v>0</v>
      </c>
      <c r="X328" s="6">
        <f t="shared" si="14"/>
        <v>46</v>
      </c>
      <c r="AB328" s="42"/>
    </row>
    <row r="329" spans="1:28 16339:16351" ht="67.25" customHeight="1">
      <c r="A329" s="230"/>
      <c r="B329" s="87" t="s">
        <v>6504</v>
      </c>
      <c r="C329" s="87"/>
      <c r="D329" s="87"/>
      <c r="E329" s="87"/>
      <c r="F329" s="89" t="s">
        <v>4650</v>
      </c>
      <c r="G329" s="89" t="s">
        <v>5152</v>
      </c>
      <c r="H329" s="89" t="s">
        <v>4729</v>
      </c>
      <c r="I329" s="218"/>
      <c r="J329" s="253" t="s">
        <v>3868</v>
      </c>
      <c r="K329" s="198" t="s">
        <v>201</v>
      </c>
      <c r="L329" s="253" t="s">
        <v>3872</v>
      </c>
      <c r="M329" s="89" t="s">
        <v>40</v>
      </c>
      <c r="N329" s="88" t="s">
        <v>3873</v>
      </c>
      <c r="O329" s="89" t="s">
        <v>343</v>
      </c>
      <c r="P329" s="89" t="s">
        <v>211</v>
      </c>
      <c r="Q329" s="64" t="s">
        <v>132</v>
      </c>
      <c r="R329" s="218"/>
      <c r="S329" s="218"/>
      <c r="T329" s="240"/>
      <c r="V329" s="6">
        <f t="shared" ref="V329:V392" si="15">LEN(F329)</f>
        <v>29</v>
      </c>
      <c r="W329" s="218">
        <f t="shared" ref="W329:W392" si="16">LEN(T329)</f>
        <v>0</v>
      </c>
      <c r="X329" s="6">
        <f t="shared" ref="X329:X392" si="17">LEN(G329)</f>
        <v>72</v>
      </c>
      <c r="Y329"/>
      <c r="Z329"/>
      <c r="AA329"/>
      <c r="AB329" s="39"/>
    </row>
    <row r="330" spans="1:28 16339:16351" ht="73.5" customHeight="1">
      <c r="A330" s="230"/>
      <c r="B330" s="87" t="s">
        <v>6504</v>
      </c>
      <c r="C330" s="87"/>
      <c r="D330" s="87"/>
      <c r="E330" s="87"/>
      <c r="F330" s="89" t="s">
        <v>4650</v>
      </c>
      <c r="G330" s="89" t="s">
        <v>5152</v>
      </c>
      <c r="H330" s="89" t="s">
        <v>4729</v>
      </c>
      <c r="I330" s="218"/>
      <c r="J330" s="253"/>
      <c r="K330" s="198"/>
      <c r="L330" s="253"/>
      <c r="M330" s="89" t="s">
        <v>40</v>
      </c>
      <c r="N330" s="88" t="s">
        <v>3874</v>
      </c>
      <c r="O330" s="89" t="s">
        <v>343</v>
      </c>
      <c r="P330" s="89" t="s">
        <v>211</v>
      </c>
      <c r="Q330" s="64" t="s">
        <v>132</v>
      </c>
      <c r="R330" s="218"/>
      <c r="S330" s="218"/>
      <c r="T330" s="240"/>
      <c r="V330" s="6">
        <f t="shared" si="15"/>
        <v>29</v>
      </c>
      <c r="W330" s="218">
        <f t="shared" si="16"/>
        <v>0</v>
      </c>
      <c r="X330" s="6">
        <f t="shared" si="17"/>
        <v>72</v>
      </c>
      <c r="Y330"/>
      <c r="Z330"/>
      <c r="AA330"/>
      <c r="AB330" s="39"/>
    </row>
    <row r="331" spans="1:28 16339:16351" ht="63.25" customHeight="1">
      <c r="A331" s="230"/>
      <c r="B331" s="89" t="s">
        <v>157</v>
      </c>
      <c r="C331" s="89"/>
      <c r="D331" s="89"/>
      <c r="E331" s="89"/>
      <c r="F331" s="89" t="s">
        <v>4650</v>
      </c>
      <c r="G331" s="89" t="s">
        <v>5155</v>
      </c>
      <c r="H331" s="89" t="s">
        <v>4066</v>
      </c>
      <c r="I331" s="218"/>
      <c r="J331" s="309" t="s">
        <v>3869</v>
      </c>
      <c r="K331" s="89" t="s">
        <v>0</v>
      </c>
      <c r="L331" s="88" t="s">
        <v>3673</v>
      </c>
      <c r="M331" s="89" t="s">
        <v>40</v>
      </c>
      <c r="N331" s="88" t="s">
        <v>3871</v>
      </c>
      <c r="O331" s="89" t="s">
        <v>343</v>
      </c>
      <c r="P331" s="89" t="s">
        <v>41</v>
      </c>
      <c r="Q331" s="65" t="s">
        <v>1884</v>
      </c>
      <c r="R331" s="218"/>
      <c r="S331" s="218"/>
      <c r="T331" s="240"/>
      <c r="V331" s="6">
        <f t="shared" si="15"/>
        <v>29</v>
      </c>
      <c r="W331" s="218">
        <f t="shared" si="16"/>
        <v>0</v>
      </c>
      <c r="X331" s="6">
        <f t="shared" si="17"/>
        <v>96</v>
      </c>
      <c r="Y331"/>
      <c r="Z331"/>
      <c r="AA331"/>
      <c r="AB331" s="39"/>
    </row>
    <row r="332" spans="1:28 16339:16351" ht="98.25" customHeight="1">
      <c r="A332" s="230"/>
      <c r="B332" s="89" t="s">
        <v>157</v>
      </c>
      <c r="C332" s="89"/>
      <c r="D332" s="89"/>
      <c r="E332" s="89"/>
      <c r="F332" s="89" t="s">
        <v>4650</v>
      </c>
      <c r="G332" s="89" t="s">
        <v>5155</v>
      </c>
      <c r="H332" s="89" t="s">
        <v>4066</v>
      </c>
      <c r="I332" s="218"/>
      <c r="J332" s="309"/>
      <c r="K332" s="89" t="s">
        <v>0</v>
      </c>
      <c r="L332" s="88" t="s">
        <v>3870</v>
      </c>
      <c r="M332" s="89" t="s">
        <v>40</v>
      </c>
      <c r="N332" s="88" t="s">
        <v>1952</v>
      </c>
      <c r="O332" s="89" t="s">
        <v>343</v>
      </c>
      <c r="P332" s="89" t="s">
        <v>1953</v>
      </c>
      <c r="Q332" s="65" t="s">
        <v>1884</v>
      </c>
      <c r="R332" s="218"/>
      <c r="S332" s="218"/>
      <c r="T332" s="240"/>
      <c r="V332" s="6">
        <f t="shared" si="15"/>
        <v>29</v>
      </c>
      <c r="W332" s="218">
        <f t="shared" si="16"/>
        <v>0</v>
      </c>
      <c r="X332" s="6">
        <f t="shared" si="17"/>
        <v>96</v>
      </c>
      <c r="Y332"/>
      <c r="Z332"/>
      <c r="AA332"/>
      <c r="AB332" s="39"/>
    </row>
    <row r="333" spans="1:28 16339:16351" ht="110" customHeight="1">
      <c r="A333" s="230"/>
      <c r="B333" s="89" t="s">
        <v>157</v>
      </c>
      <c r="C333" s="160" t="s">
        <v>6692</v>
      </c>
      <c r="D333" s="160" t="s">
        <v>6686</v>
      </c>
      <c r="E333" s="159" t="s">
        <v>6690</v>
      </c>
      <c r="F333" s="89" t="s">
        <v>4650</v>
      </c>
      <c r="G333" s="87" t="s">
        <v>5151</v>
      </c>
      <c r="H333" s="89" t="s">
        <v>6440</v>
      </c>
      <c r="I333" s="218"/>
      <c r="J333" s="88" t="s">
        <v>5919</v>
      </c>
      <c r="K333" s="89" t="s">
        <v>406</v>
      </c>
      <c r="L333" s="88" t="s">
        <v>5832</v>
      </c>
      <c r="M333" s="89" t="s">
        <v>40</v>
      </c>
      <c r="N333" s="88" t="s">
        <v>5920</v>
      </c>
      <c r="O333" s="87" t="s">
        <v>203</v>
      </c>
      <c r="P333" s="87" t="s">
        <v>749</v>
      </c>
      <c r="Q333" s="95" t="s">
        <v>157</v>
      </c>
      <c r="R333" s="218"/>
      <c r="S333" s="218"/>
      <c r="T333" s="240"/>
      <c r="V333" s="6">
        <f t="shared" si="15"/>
        <v>29</v>
      </c>
      <c r="W333" s="218">
        <f t="shared" si="16"/>
        <v>0</v>
      </c>
      <c r="X333" s="6">
        <f t="shared" si="17"/>
        <v>46</v>
      </c>
      <c r="Y333"/>
      <c r="Z333"/>
      <c r="AA333"/>
    </row>
    <row r="334" spans="1:28 16339:16351" ht="78.5" customHeight="1">
      <c r="A334" s="230"/>
      <c r="B334" s="89" t="s">
        <v>157</v>
      </c>
      <c r="C334" s="160" t="s">
        <v>6693</v>
      </c>
      <c r="D334" s="160" t="s">
        <v>6686</v>
      </c>
      <c r="E334" s="159" t="s">
        <v>6691</v>
      </c>
      <c r="F334" s="89" t="s">
        <v>4650</v>
      </c>
      <c r="G334" s="87" t="s">
        <v>5151</v>
      </c>
      <c r="H334" s="89" t="s">
        <v>6439</v>
      </c>
      <c r="I334" s="218"/>
      <c r="J334" s="88" t="s">
        <v>5921</v>
      </c>
      <c r="K334" s="89" t="s">
        <v>201</v>
      </c>
      <c r="L334" s="88" t="s">
        <v>5333</v>
      </c>
      <c r="M334" s="89" t="s">
        <v>40</v>
      </c>
      <c r="N334" s="88" t="s">
        <v>5922</v>
      </c>
      <c r="O334" s="89" t="s">
        <v>343</v>
      </c>
      <c r="P334" s="89" t="s">
        <v>211</v>
      </c>
      <c r="Q334" s="95" t="s">
        <v>157</v>
      </c>
      <c r="R334" s="218"/>
      <c r="S334" s="218"/>
      <c r="T334" s="240"/>
      <c r="V334" s="6">
        <f t="shared" si="15"/>
        <v>29</v>
      </c>
      <c r="W334" s="218">
        <f t="shared" si="16"/>
        <v>0</v>
      </c>
      <c r="X334" s="6">
        <f t="shared" si="17"/>
        <v>46</v>
      </c>
      <c r="Y334"/>
      <c r="Z334"/>
      <c r="AA334"/>
      <c r="XDK334" s="39"/>
      <c r="XDL334" s="97"/>
      <c r="XDM334" s="97"/>
      <c r="XDN334" s="97"/>
      <c r="XDO334" s="97"/>
      <c r="XDP334" s="89"/>
      <c r="XDQ334" s="88"/>
      <c r="XDR334" s="98"/>
      <c r="XDS334" s="88"/>
      <c r="XDT334" s="76"/>
      <c r="XDU334" s="88"/>
      <c r="XDV334" s="76"/>
      <c r="XDW334" s="76"/>
    </row>
    <row r="335" spans="1:28 16339:16351" ht="141.25" customHeight="1">
      <c r="A335" s="230"/>
      <c r="B335" s="89" t="s">
        <v>1349</v>
      </c>
      <c r="C335" s="89"/>
      <c r="D335" s="89"/>
      <c r="E335" s="89"/>
      <c r="F335" s="89" t="s">
        <v>4650</v>
      </c>
      <c r="G335" s="87" t="s">
        <v>5151</v>
      </c>
      <c r="H335" s="89" t="s">
        <v>5923</v>
      </c>
      <c r="I335" s="218"/>
      <c r="J335" s="88" t="s">
        <v>5924</v>
      </c>
      <c r="K335" s="89" t="s">
        <v>201</v>
      </c>
      <c r="L335" s="88" t="s">
        <v>5925</v>
      </c>
      <c r="M335" s="89" t="s">
        <v>40</v>
      </c>
      <c r="N335" s="88" t="s">
        <v>5926</v>
      </c>
      <c r="O335" s="89" t="s">
        <v>343</v>
      </c>
      <c r="P335" s="89" t="s">
        <v>749</v>
      </c>
      <c r="Q335" s="81" t="s">
        <v>1349</v>
      </c>
      <c r="R335" s="218"/>
      <c r="S335" s="218"/>
      <c r="T335" s="240"/>
      <c r="V335" s="6">
        <f t="shared" si="15"/>
        <v>29</v>
      </c>
      <c r="W335" s="218">
        <f t="shared" si="16"/>
        <v>0</v>
      </c>
      <c r="X335" s="6">
        <f t="shared" si="17"/>
        <v>46</v>
      </c>
      <c r="Y335"/>
      <c r="Z335"/>
      <c r="AA335"/>
    </row>
    <row r="336" spans="1:28 16339:16351" ht="45.5" customHeight="1">
      <c r="A336" s="230"/>
      <c r="B336" s="89" t="s">
        <v>6505</v>
      </c>
      <c r="C336" s="89"/>
      <c r="D336" s="89"/>
      <c r="E336" s="89"/>
      <c r="F336" s="89" t="s">
        <v>4649</v>
      </c>
      <c r="G336" s="89" t="s">
        <v>5927</v>
      </c>
      <c r="H336" s="89" t="s">
        <v>5928</v>
      </c>
      <c r="I336" s="218"/>
      <c r="J336" s="220" t="s">
        <v>5929</v>
      </c>
      <c r="K336" s="217" t="s">
        <v>406</v>
      </c>
      <c r="L336" s="220" t="s">
        <v>5930</v>
      </c>
      <c r="M336" s="89" t="s">
        <v>1853</v>
      </c>
      <c r="N336" s="115" t="s">
        <v>5931</v>
      </c>
      <c r="O336" s="89" t="s">
        <v>1225</v>
      </c>
      <c r="P336" s="114" t="s">
        <v>1984</v>
      </c>
      <c r="Q336" s="65" t="s">
        <v>922</v>
      </c>
      <c r="R336" s="198"/>
      <c r="S336" s="198"/>
      <c r="T336" s="226"/>
      <c r="V336" s="6">
        <f t="shared" si="15"/>
        <v>32</v>
      </c>
      <c r="W336" s="230">
        <f t="shared" si="16"/>
        <v>0</v>
      </c>
      <c r="X336" s="6">
        <f t="shared" si="17"/>
        <v>18</v>
      </c>
      <c r="Y336"/>
      <c r="Z336"/>
      <c r="AA336"/>
    </row>
    <row r="337" spans="1:28" ht="30" customHeight="1">
      <c r="A337" s="230"/>
      <c r="B337" s="89" t="s">
        <v>6505</v>
      </c>
      <c r="C337" s="89"/>
      <c r="D337" s="89"/>
      <c r="E337" s="89"/>
      <c r="F337" s="89" t="s">
        <v>4649</v>
      </c>
      <c r="G337" s="89" t="s">
        <v>5927</v>
      </c>
      <c r="H337" s="89" t="s">
        <v>5928</v>
      </c>
      <c r="I337" s="218"/>
      <c r="J337" s="221"/>
      <c r="K337" s="218"/>
      <c r="L337" s="221"/>
      <c r="M337" s="89" t="s">
        <v>1853</v>
      </c>
      <c r="N337" s="88" t="s">
        <v>5932</v>
      </c>
      <c r="O337" s="89" t="s">
        <v>501</v>
      </c>
      <c r="P337" s="89" t="s">
        <v>392</v>
      </c>
      <c r="Q337" s="65" t="s">
        <v>922</v>
      </c>
      <c r="R337" s="198"/>
      <c r="S337" s="198"/>
      <c r="T337" s="226"/>
      <c r="V337" s="6">
        <f t="shared" si="15"/>
        <v>32</v>
      </c>
      <c r="W337" s="230">
        <f t="shared" si="16"/>
        <v>0</v>
      </c>
      <c r="X337" s="6">
        <f t="shared" si="17"/>
        <v>18</v>
      </c>
      <c r="Y337"/>
      <c r="Z337"/>
      <c r="AA337"/>
    </row>
    <row r="338" spans="1:28" ht="45.5" customHeight="1">
      <c r="A338" s="229"/>
      <c r="B338" s="89" t="s">
        <v>6505</v>
      </c>
      <c r="C338" s="89"/>
      <c r="D338" s="89"/>
      <c r="E338" s="89"/>
      <c r="F338" s="89" t="s">
        <v>4649</v>
      </c>
      <c r="G338" s="89" t="s">
        <v>5927</v>
      </c>
      <c r="H338" s="89" t="s">
        <v>5928</v>
      </c>
      <c r="I338" s="219"/>
      <c r="J338" s="221"/>
      <c r="K338" s="219"/>
      <c r="L338" s="222"/>
      <c r="M338" s="89" t="s">
        <v>1853</v>
      </c>
      <c r="N338" s="88" t="s">
        <v>5933</v>
      </c>
      <c r="O338" s="89" t="s">
        <v>391</v>
      </c>
      <c r="P338" s="89" t="s">
        <v>392</v>
      </c>
      <c r="Q338" s="65" t="s">
        <v>922</v>
      </c>
      <c r="R338" s="198"/>
      <c r="S338" s="198"/>
      <c r="T338" s="226"/>
      <c r="V338" s="6">
        <f t="shared" si="15"/>
        <v>32</v>
      </c>
      <c r="W338" s="229">
        <f t="shared" si="16"/>
        <v>0</v>
      </c>
      <c r="X338" s="6">
        <f t="shared" si="17"/>
        <v>18</v>
      </c>
      <c r="Y338"/>
      <c r="Z338"/>
      <c r="AA338"/>
    </row>
    <row r="339" spans="1:28" s="2" customFormat="1" ht="120" customHeight="1">
      <c r="A339" s="103" t="s">
        <v>4297</v>
      </c>
      <c r="B339" s="87" t="s">
        <v>316</v>
      </c>
      <c r="C339" s="87"/>
      <c r="D339" s="87"/>
      <c r="E339" s="87"/>
      <c r="F339" s="89" t="s">
        <v>4650</v>
      </c>
      <c r="G339" s="87" t="s">
        <v>5151</v>
      </c>
      <c r="H339" s="87" t="s">
        <v>1594</v>
      </c>
      <c r="I339" s="89" t="s">
        <v>806</v>
      </c>
      <c r="J339" s="88" t="s">
        <v>1857</v>
      </c>
      <c r="K339" s="89" t="s">
        <v>1865</v>
      </c>
      <c r="L339" s="88" t="s">
        <v>4643</v>
      </c>
      <c r="M339" s="89" t="s">
        <v>52</v>
      </c>
      <c r="N339" s="88" t="s">
        <v>807</v>
      </c>
      <c r="O339" s="89" t="s">
        <v>166</v>
      </c>
      <c r="P339" s="89" t="s">
        <v>268</v>
      </c>
      <c r="Q339" s="64" t="s">
        <v>340</v>
      </c>
      <c r="R339" s="113">
        <v>3</v>
      </c>
      <c r="S339" s="113">
        <v>2</v>
      </c>
      <c r="T339" s="149" t="s">
        <v>3415</v>
      </c>
      <c r="U339" s="6"/>
      <c r="V339" s="6">
        <f t="shared" si="15"/>
        <v>29</v>
      </c>
      <c r="W339" s="89">
        <f t="shared" si="16"/>
        <v>8</v>
      </c>
      <c r="X339" s="6">
        <f t="shared" si="17"/>
        <v>46</v>
      </c>
      <c r="AB339" s="42"/>
    </row>
    <row r="340" spans="1:28" s="2" customFormat="1" ht="105" customHeight="1">
      <c r="A340" s="217" t="s">
        <v>4298</v>
      </c>
      <c r="B340" s="87" t="s">
        <v>316</v>
      </c>
      <c r="C340" s="87"/>
      <c r="D340" s="87"/>
      <c r="E340" s="87"/>
      <c r="F340" s="89" t="s">
        <v>4650</v>
      </c>
      <c r="G340" s="87" t="s">
        <v>5151</v>
      </c>
      <c r="H340" s="87" t="s">
        <v>5173</v>
      </c>
      <c r="I340" s="217" t="s">
        <v>808</v>
      </c>
      <c r="J340" s="88" t="s">
        <v>1858</v>
      </c>
      <c r="K340" s="89" t="s">
        <v>1865</v>
      </c>
      <c r="L340" s="88" t="s">
        <v>809</v>
      </c>
      <c r="M340" s="89" t="s">
        <v>52</v>
      </c>
      <c r="N340" s="88" t="s">
        <v>810</v>
      </c>
      <c r="O340" s="89" t="s">
        <v>166</v>
      </c>
      <c r="P340" s="89" t="s">
        <v>268</v>
      </c>
      <c r="Q340" s="64" t="s">
        <v>340</v>
      </c>
      <c r="R340" s="217">
        <v>5</v>
      </c>
      <c r="S340" s="217">
        <v>3</v>
      </c>
      <c r="T340" s="239" t="s">
        <v>3414</v>
      </c>
      <c r="U340" s="6"/>
      <c r="V340" s="6">
        <f t="shared" si="15"/>
        <v>29</v>
      </c>
      <c r="W340" s="217">
        <f t="shared" si="16"/>
        <v>7</v>
      </c>
      <c r="X340" s="6">
        <f t="shared" si="17"/>
        <v>46</v>
      </c>
      <c r="AB340" s="42"/>
    </row>
    <row r="341" spans="1:28" ht="45.5" customHeight="1">
      <c r="A341" s="218"/>
      <c r="B341" s="89" t="s">
        <v>1349</v>
      </c>
      <c r="C341" s="89"/>
      <c r="D341" s="89"/>
      <c r="E341" s="89"/>
      <c r="F341" s="89" t="s">
        <v>4650</v>
      </c>
      <c r="G341" s="87" t="s">
        <v>5151</v>
      </c>
      <c r="H341" s="89" t="s">
        <v>6128</v>
      </c>
      <c r="I341" s="218"/>
      <c r="J341" s="88" t="s">
        <v>6129</v>
      </c>
      <c r="K341" s="89" t="s">
        <v>201</v>
      </c>
      <c r="L341" s="88" t="s">
        <v>2259</v>
      </c>
      <c r="M341" s="89" t="s">
        <v>40</v>
      </c>
      <c r="N341" s="88" t="s">
        <v>6130</v>
      </c>
      <c r="O341" s="89" t="s">
        <v>166</v>
      </c>
      <c r="P341" s="89" t="s">
        <v>5511</v>
      </c>
      <c r="Q341" s="81" t="s">
        <v>1349</v>
      </c>
      <c r="R341" s="218"/>
      <c r="S341" s="218"/>
      <c r="T341" s="240"/>
      <c r="V341" s="6">
        <f t="shared" si="15"/>
        <v>29</v>
      </c>
      <c r="W341" s="218">
        <f t="shared" si="16"/>
        <v>0</v>
      </c>
      <c r="X341" s="6">
        <f t="shared" si="17"/>
        <v>46</v>
      </c>
      <c r="Y341"/>
      <c r="Z341"/>
      <c r="AA341"/>
    </row>
    <row r="342" spans="1:28" ht="125.5" customHeight="1">
      <c r="A342" s="218"/>
      <c r="B342" s="89" t="s">
        <v>1349</v>
      </c>
      <c r="C342" s="89"/>
      <c r="D342" s="89"/>
      <c r="E342" s="89"/>
      <c r="F342" s="89" t="s">
        <v>4650</v>
      </c>
      <c r="G342" s="87" t="s">
        <v>5151</v>
      </c>
      <c r="H342" s="89" t="s">
        <v>6131</v>
      </c>
      <c r="I342" s="218"/>
      <c r="J342" s="88" t="s">
        <v>6132</v>
      </c>
      <c r="K342" s="145" t="s">
        <v>201</v>
      </c>
      <c r="L342" s="88" t="s">
        <v>3865</v>
      </c>
      <c r="M342" s="89" t="s">
        <v>40</v>
      </c>
      <c r="N342" s="88" t="s">
        <v>6133</v>
      </c>
      <c r="O342" s="89" t="s">
        <v>166</v>
      </c>
      <c r="P342" s="89" t="s">
        <v>749</v>
      </c>
      <c r="Q342" s="81" t="s">
        <v>1349</v>
      </c>
      <c r="R342" s="218"/>
      <c r="S342" s="218"/>
      <c r="T342" s="240"/>
      <c r="V342" s="6">
        <f t="shared" si="15"/>
        <v>29</v>
      </c>
      <c r="W342" s="218">
        <f t="shared" si="16"/>
        <v>0</v>
      </c>
      <c r="X342" s="6">
        <f t="shared" si="17"/>
        <v>46</v>
      </c>
      <c r="Y342"/>
      <c r="Z342"/>
      <c r="AA342"/>
    </row>
    <row r="343" spans="1:28" ht="45.5" customHeight="1">
      <c r="A343" s="218"/>
      <c r="B343" s="87" t="s">
        <v>316</v>
      </c>
      <c r="C343" s="87"/>
      <c r="D343" s="87"/>
      <c r="E343" s="87"/>
      <c r="F343" s="89" t="s">
        <v>4650</v>
      </c>
      <c r="G343" s="87" t="s">
        <v>5151</v>
      </c>
      <c r="H343" s="87" t="s">
        <v>6134</v>
      </c>
      <c r="I343" s="218"/>
      <c r="J343" s="88" t="s">
        <v>6135</v>
      </c>
      <c r="K343" s="89" t="s">
        <v>201</v>
      </c>
      <c r="L343" s="88" t="s">
        <v>855</v>
      </c>
      <c r="M343" s="89" t="s">
        <v>40</v>
      </c>
      <c r="N343" s="88" t="s">
        <v>6136</v>
      </c>
      <c r="O343" s="89" t="s">
        <v>343</v>
      </c>
      <c r="P343" s="89" t="s">
        <v>4664</v>
      </c>
      <c r="Q343" s="64" t="s">
        <v>340</v>
      </c>
      <c r="R343" s="218"/>
      <c r="S343" s="218"/>
      <c r="T343" s="240"/>
      <c r="V343" s="6">
        <f t="shared" si="15"/>
        <v>29</v>
      </c>
      <c r="W343" s="218">
        <f t="shared" si="16"/>
        <v>0</v>
      </c>
      <c r="X343" s="6">
        <f t="shared" si="17"/>
        <v>46</v>
      </c>
      <c r="Y343"/>
      <c r="Z343"/>
      <c r="AA343"/>
    </row>
    <row r="344" spans="1:28" ht="62.25" customHeight="1">
      <c r="A344" s="218"/>
      <c r="B344" s="89" t="s">
        <v>316</v>
      </c>
      <c r="C344" s="89"/>
      <c r="D344" s="89"/>
      <c r="E344" s="89"/>
      <c r="F344" s="89" t="s">
        <v>4650</v>
      </c>
      <c r="G344" s="87" t="s">
        <v>5151</v>
      </c>
      <c r="H344" s="87" t="s">
        <v>6137</v>
      </c>
      <c r="I344" s="218"/>
      <c r="J344" s="220" t="s">
        <v>6138</v>
      </c>
      <c r="K344" s="217" t="s">
        <v>201</v>
      </c>
      <c r="L344" s="220" t="s">
        <v>6139</v>
      </c>
      <c r="M344" s="89" t="s">
        <v>79</v>
      </c>
      <c r="N344" s="88" t="s">
        <v>6140</v>
      </c>
      <c r="O344" s="89" t="s">
        <v>343</v>
      </c>
      <c r="P344" s="89" t="s">
        <v>6141</v>
      </c>
      <c r="Q344" s="64" t="s">
        <v>340</v>
      </c>
      <c r="R344" s="218"/>
      <c r="S344" s="218"/>
      <c r="T344" s="240"/>
      <c r="V344" s="6">
        <f t="shared" si="15"/>
        <v>29</v>
      </c>
      <c r="W344" s="218">
        <f t="shared" si="16"/>
        <v>0</v>
      </c>
      <c r="X344" s="6">
        <f t="shared" si="17"/>
        <v>46</v>
      </c>
      <c r="Y344"/>
      <c r="Z344"/>
      <c r="AA344"/>
    </row>
    <row r="345" spans="1:28" ht="44.25" customHeight="1">
      <c r="A345" s="218"/>
      <c r="B345" s="89" t="s">
        <v>316</v>
      </c>
      <c r="C345" s="89"/>
      <c r="D345" s="89"/>
      <c r="E345" s="89"/>
      <c r="F345" s="89" t="s">
        <v>4650</v>
      </c>
      <c r="G345" s="87" t="s">
        <v>5151</v>
      </c>
      <c r="H345" s="87" t="s">
        <v>6137</v>
      </c>
      <c r="I345" s="218"/>
      <c r="J345" s="221"/>
      <c r="K345" s="218"/>
      <c r="L345" s="221"/>
      <c r="M345" s="89" t="s">
        <v>40</v>
      </c>
      <c r="N345" s="88" t="s">
        <v>6142</v>
      </c>
      <c r="O345" s="89" t="s">
        <v>343</v>
      </c>
      <c r="P345" s="89" t="s">
        <v>4664</v>
      </c>
      <c r="Q345" s="64" t="s">
        <v>340</v>
      </c>
      <c r="R345" s="218"/>
      <c r="S345" s="218"/>
      <c r="T345" s="240"/>
      <c r="V345" s="6">
        <f t="shared" si="15"/>
        <v>29</v>
      </c>
      <c r="W345" s="218">
        <f t="shared" si="16"/>
        <v>0</v>
      </c>
      <c r="X345" s="6">
        <f t="shared" si="17"/>
        <v>46</v>
      </c>
      <c r="Y345"/>
      <c r="Z345"/>
      <c r="AA345"/>
    </row>
    <row r="346" spans="1:28" ht="59.25" customHeight="1">
      <c r="A346" s="218"/>
      <c r="B346" s="89" t="s">
        <v>316</v>
      </c>
      <c r="C346" s="89"/>
      <c r="D346" s="89"/>
      <c r="E346" s="89"/>
      <c r="F346" s="89" t="s">
        <v>4650</v>
      </c>
      <c r="G346" s="87" t="s">
        <v>5151</v>
      </c>
      <c r="H346" s="87" t="s">
        <v>6137</v>
      </c>
      <c r="I346" s="218"/>
      <c r="J346" s="222"/>
      <c r="K346" s="219"/>
      <c r="L346" s="222"/>
      <c r="M346" s="89" t="s">
        <v>40</v>
      </c>
      <c r="N346" s="88" t="s">
        <v>6143</v>
      </c>
      <c r="O346" s="89" t="s">
        <v>343</v>
      </c>
      <c r="P346" s="89" t="s">
        <v>6144</v>
      </c>
      <c r="Q346" s="64" t="s">
        <v>340</v>
      </c>
      <c r="R346" s="218"/>
      <c r="S346" s="218"/>
      <c r="T346" s="240"/>
      <c r="V346" s="6">
        <f t="shared" si="15"/>
        <v>29</v>
      </c>
      <c r="W346" s="218">
        <f t="shared" si="16"/>
        <v>0</v>
      </c>
      <c r="X346" s="6">
        <f t="shared" si="17"/>
        <v>46</v>
      </c>
      <c r="Y346"/>
      <c r="Z346"/>
      <c r="AA346"/>
    </row>
    <row r="347" spans="1:28" ht="60.25" customHeight="1">
      <c r="A347" s="218"/>
      <c r="B347" s="89" t="s">
        <v>316</v>
      </c>
      <c r="C347" s="89"/>
      <c r="D347" s="89"/>
      <c r="E347" s="89"/>
      <c r="F347" s="89" t="s">
        <v>4650</v>
      </c>
      <c r="G347" s="87" t="s">
        <v>5151</v>
      </c>
      <c r="H347" s="87" t="s">
        <v>6145</v>
      </c>
      <c r="I347" s="218"/>
      <c r="J347" s="88" t="s">
        <v>6146</v>
      </c>
      <c r="K347" s="89" t="s">
        <v>201</v>
      </c>
      <c r="L347" s="88" t="s">
        <v>3673</v>
      </c>
      <c r="M347" s="89" t="s">
        <v>40</v>
      </c>
      <c r="N347" s="88" t="s">
        <v>6147</v>
      </c>
      <c r="O347" s="89" t="s">
        <v>343</v>
      </c>
      <c r="P347" s="89" t="s">
        <v>211</v>
      </c>
      <c r="Q347" s="64" t="s">
        <v>340</v>
      </c>
      <c r="R347" s="218"/>
      <c r="S347" s="218"/>
      <c r="T347" s="240"/>
      <c r="V347" s="6">
        <f t="shared" si="15"/>
        <v>29</v>
      </c>
      <c r="W347" s="218">
        <f t="shared" si="16"/>
        <v>0</v>
      </c>
      <c r="X347" s="6">
        <f t="shared" si="17"/>
        <v>46</v>
      </c>
      <c r="Y347"/>
      <c r="Z347"/>
      <c r="AA347"/>
    </row>
    <row r="348" spans="1:28" s="24" customFormat="1" ht="90" customHeight="1">
      <c r="A348" s="218"/>
      <c r="B348" s="87" t="s">
        <v>6504</v>
      </c>
      <c r="C348" s="87"/>
      <c r="D348" s="87"/>
      <c r="E348" s="87"/>
      <c r="F348" s="89" t="s">
        <v>4650</v>
      </c>
      <c r="G348" s="87" t="s">
        <v>5151</v>
      </c>
      <c r="H348" s="87" t="s">
        <v>6148</v>
      </c>
      <c r="I348" s="218"/>
      <c r="J348" s="88" t="s">
        <v>6149</v>
      </c>
      <c r="K348" s="89" t="s">
        <v>42</v>
      </c>
      <c r="L348" s="88" t="s">
        <v>6359</v>
      </c>
      <c r="M348" s="89" t="s">
        <v>1853</v>
      </c>
      <c r="N348" s="88" t="s">
        <v>6150</v>
      </c>
      <c r="O348" s="89" t="s">
        <v>865</v>
      </c>
      <c r="P348" s="88" t="s">
        <v>6061</v>
      </c>
      <c r="Q348" s="65" t="s">
        <v>922</v>
      </c>
      <c r="R348" s="198"/>
      <c r="S348" s="198"/>
      <c r="T348" s="226"/>
      <c r="U348" s="30"/>
      <c r="V348" s="6">
        <f t="shared" si="15"/>
        <v>29</v>
      </c>
      <c r="W348" s="218">
        <f t="shared" si="16"/>
        <v>0</v>
      </c>
      <c r="X348" s="6">
        <f t="shared" si="17"/>
        <v>46</v>
      </c>
    </row>
    <row r="349" spans="1:28" s="24" customFormat="1" ht="45.5" customHeight="1">
      <c r="A349" s="218"/>
      <c r="B349" s="89" t="s">
        <v>922</v>
      </c>
      <c r="C349" s="89"/>
      <c r="D349" s="89"/>
      <c r="E349" s="89"/>
      <c r="F349" s="89" t="s">
        <v>4650</v>
      </c>
      <c r="G349" s="87" t="s">
        <v>5151</v>
      </c>
      <c r="H349" s="87" t="s">
        <v>6151</v>
      </c>
      <c r="I349" s="218"/>
      <c r="J349" s="88" t="s">
        <v>6152</v>
      </c>
      <c r="K349" s="89" t="s">
        <v>2114</v>
      </c>
      <c r="L349" s="88" t="s">
        <v>6360</v>
      </c>
      <c r="M349" s="89" t="s">
        <v>1853</v>
      </c>
      <c r="N349" s="88" t="s">
        <v>6361</v>
      </c>
      <c r="O349" s="89" t="s">
        <v>343</v>
      </c>
      <c r="P349" s="89" t="s">
        <v>6061</v>
      </c>
      <c r="Q349" s="65" t="s">
        <v>922</v>
      </c>
      <c r="R349" s="198"/>
      <c r="S349" s="198"/>
      <c r="T349" s="226"/>
      <c r="U349" s="30"/>
      <c r="V349" s="6">
        <f t="shared" si="15"/>
        <v>29</v>
      </c>
      <c r="W349" s="218">
        <f t="shared" si="16"/>
        <v>0</v>
      </c>
      <c r="X349" s="6">
        <f t="shared" si="17"/>
        <v>46</v>
      </c>
    </row>
    <row r="350" spans="1:28" s="2" customFormat="1" ht="90" customHeight="1">
      <c r="A350" s="218"/>
      <c r="B350" s="87" t="s">
        <v>6504</v>
      </c>
      <c r="C350" s="87"/>
      <c r="D350" s="87"/>
      <c r="E350" s="87"/>
      <c r="F350" s="89" t="s">
        <v>4650</v>
      </c>
      <c r="G350" s="87" t="s">
        <v>5151</v>
      </c>
      <c r="H350" s="87" t="s">
        <v>6153</v>
      </c>
      <c r="I350" s="218"/>
      <c r="J350" s="88" t="s">
        <v>6154</v>
      </c>
      <c r="K350" s="89" t="s">
        <v>1236</v>
      </c>
      <c r="L350" s="89" t="s">
        <v>217</v>
      </c>
      <c r="M350" s="89" t="s">
        <v>1853</v>
      </c>
      <c r="N350" s="88" t="s">
        <v>6155</v>
      </c>
      <c r="O350" s="89" t="s">
        <v>865</v>
      </c>
      <c r="P350" s="89" t="s">
        <v>6156</v>
      </c>
      <c r="Q350" s="65" t="s">
        <v>922</v>
      </c>
      <c r="R350" s="198"/>
      <c r="S350" s="198"/>
      <c r="T350" s="226"/>
      <c r="V350" s="6">
        <f t="shared" si="15"/>
        <v>29</v>
      </c>
      <c r="W350" s="218">
        <f t="shared" si="16"/>
        <v>0</v>
      </c>
      <c r="X350" s="6">
        <f t="shared" si="17"/>
        <v>46</v>
      </c>
    </row>
    <row r="351" spans="1:28" s="2" customFormat="1" ht="75" customHeight="1">
      <c r="A351" s="218"/>
      <c r="B351" s="89" t="s">
        <v>922</v>
      </c>
      <c r="C351" s="89"/>
      <c r="D351" s="89"/>
      <c r="E351" s="89"/>
      <c r="F351" s="89" t="s">
        <v>4650</v>
      </c>
      <c r="G351" s="87" t="s">
        <v>5151</v>
      </c>
      <c r="H351" s="87" t="s">
        <v>6157</v>
      </c>
      <c r="I351" s="218"/>
      <c r="J351" s="88" t="s">
        <v>6158</v>
      </c>
      <c r="K351" s="89" t="s">
        <v>201</v>
      </c>
      <c r="L351" s="88" t="s">
        <v>5844</v>
      </c>
      <c r="M351" s="89" t="s">
        <v>1853</v>
      </c>
      <c r="N351" s="88" t="s">
        <v>6159</v>
      </c>
      <c r="O351" s="89" t="s">
        <v>343</v>
      </c>
      <c r="P351" s="89" t="s">
        <v>6061</v>
      </c>
      <c r="Q351" s="65" t="s">
        <v>922</v>
      </c>
      <c r="R351" s="198"/>
      <c r="S351" s="198"/>
      <c r="T351" s="226"/>
      <c r="V351" s="6">
        <f t="shared" si="15"/>
        <v>29</v>
      </c>
      <c r="W351" s="218">
        <f t="shared" si="16"/>
        <v>0</v>
      </c>
      <c r="X351" s="6">
        <f t="shared" si="17"/>
        <v>46</v>
      </c>
    </row>
    <row r="352" spans="1:28" ht="60.75" customHeight="1">
      <c r="A352" s="218"/>
      <c r="B352" s="87" t="s">
        <v>922</v>
      </c>
      <c r="C352" s="87"/>
      <c r="D352" s="87"/>
      <c r="E352" s="87"/>
      <c r="F352" s="89" t="s">
        <v>4650</v>
      </c>
      <c r="G352" s="87" t="s">
        <v>5151</v>
      </c>
      <c r="H352" s="89" t="s">
        <v>6160</v>
      </c>
      <c r="I352" s="218"/>
      <c r="J352" s="220" t="s">
        <v>6161</v>
      </c>
      <c r="K352" s="217" t="s">
        <v>201</v>
      </c>
      <c r="L352" s="220" t="s">
        <v>6362</v>
      </c>
      <c r="M352" s="89" t="s">
        <v>1853</v>
      </c>
      <c r="N352" s="88" t="s">
        <v>6364</v>
      </c>
      <c r="O352" s="89" t="s">
        <v>343</v>
      </c>
      <c r="P352" s="89" t="s">
        <v>211</v>
      </c>
      <c r="Q352" s="65" t="s">
        <v>922</v>
      </c>
      <c r="R352" s="198"/>
      <c r="S352" s="198"/>
      <c r="T352" s="226"/>
      <c r="V352" s="6">
        <f t="shared" si="15"/>
        <v>29</v>
      </c>
      <c r="W352" s="218">
        <f t="shared" si="16"/>
        <v>0</v>
      </c>
      <c r="X352" s="6">
        <f t="shared" si="17"/>
        <v>46</v>
      </c>
      <c r="Y352"/>
      <c r="Z352"/>
      <c r="AA352"/>
    </row>
    <row r="353" spans="1:28 16339:16351" ht="60.75" customHeight="1">
      <c r="A353" s="218"/>
      <c r="B353" s="87" t="s">
        <v>922</v>
      </c>
      <c r="C353" s="87"/>
      <c r="D353" s="87"/>
      <c r="E353" s="87"/>
      <c r="F353" s="89" t="s">
        <v>4650</v>
      </c>
      <c r="G353" s="87" t="s">
        <v>5151</v>
      </c>
      <c r="H353" s="89" t="s">
        <v>6160</v>
      </c>
      <c r="I353" s="218"/>
      <c r="J353" s="222"/>
      <c r="K353" s="219"/>
      <c r="L353" s="222"/>
      <c r="M353" s="89" t="s">
        <v>1853</v>
      </c>
      <c r="N353" s="88" t="s">
        <v>6162</v>
      </c>
      <c r="O353" s="89" t="s">
        <v>343</v>
      </c>
      <c r="P353" s="89" t="s">
        <v>211</v>
      </c>
      <c r="Q353" s="65" t="s">
        <v>922</v>
      </c>
      <c r="R353" s="198"/>
      <c r="S353" s="198"/>
      <c r="T353" s="226"/>
      <c r="V353" s="6">
        <f t="shared" si="15"/>
        <v>29</v>
      </c>
      <c r="W353" s="218">
        <f t="shared" si="16"/>
        <v>0</v>
      </c>
      <c r="X353" s="6">
        <f t="shared" si="17"/>
        <v>46</v>
      </c>
      <c r="Y353"/>
      <c r="Z353"/>
      <c r="AA353"/>
    </row>
    <row r="354" spans="1:28 16339:16351" ht="195" customHeight="1">
      <c r="A354" s="219"/>
      <c r="B354" s="87" t="s">
        <v>6504</v>
      </c>
      <c r="C354" s="87"/>
      <c r="D354" s="87"/>
      <c r="E354" s="87"/>
      <c r="F354" s="89" t="s">
        <v>4649</v>
      </c>
      <c r="G354" s="87" t="s">
        <v>40</v>
      </c>
      <c r="H354" s="89" t="s">
        <v>6163</v>
      </c>
      <c r="I354" s="219"/>
      <c r="J354" s="111" t="s">
        <v>6164</v>
      </c>
      <c r="K354" s="89" t="s">
        <v>201</v>
      </c>
      <c r="L354" s="88" t="s">
        <v>6363</v>
      </c>
      <c r="M354" s="89" t="s">
        <v>1853</v>
      </c>
      <c r="N354" s="88" t="s">
        <v>6165</v>
      </c>
      <c r="O354" s="89" t="s">
        <v>873</v>
      </c>
      <c r="P354" s="89" t="s">
        <v>6166</v>
      </c>
      <c r="Q354" s="65" t="s">
        <v>922</v>
      </c>
      <c r="R354" s="198"/>
      <c r="S354" s="198"/>
      <c r="T354" s="226"/>
      <c r="V354" s="6">
        <f t="shared" si="15"/>
        <v>32</v>
      </c>
      <c r="W354" s="229">
        <f t="shared" si="16"/>
        <v>0</v>
      </c>
      <c r="X354" s="6">
        <f t="shared" si="17"/>
        <v>14</v>
      </c>
      <c r="Y354"/>
      <c r="Z354"/>
      <c r="AA354"/>
    </row>
    <row r="355" spans="1:28 16339:16351" s="2" customFormat="1" ht="39.75" customHeight="1">
      <c r="A355" s="227" t="s">
        <v>4299</v>
      </c>
      <c r="B355" s="87" t="s">
        <v>3755</v>
      </c>
      <c r="C355" s="87"/>
      <c r="D355" s="87"/>
      <c r="E355" s="87"/>
      <c r="F355" s="89" t="s">
        <v>4650</v>
      </c>
      <c r="G355" s="87" t="s">
        <v>5151</v>
      </c>
      <c r="H355" s="87" t="s">
        <v>1595</v>
      </c>
      <c r="I355" s="198" t="s">
        <v>342</v>
      </c>
      <c r="J355" s="220" t="s">
        <v>321</v>
      </c>
      <c r="K355" s="198" t="s">
        <v>1865</v>
      </c>
      <c r="L355" s="220" t="s">
        <v>322</v>
      </c>
      <c r="M355" s="89" t="s">
        <v>40</v>
      </c>
      <c r="N355" s="88" t="s">
        <v>811</v>
      </c>
      <c r="O355" s="89" t="s">
        <v>166</v>
      </c>
      <c r="P355" s="89" t="s">
        <v>311</v>
      </c>
      <c r="Q355" s="64" t="s">
        <v>340</v>
      </c>
      <c r="R355" s="219">
        <v>4</v>
      </c>
      <c r="S355" s="219">
        <v>3</v>
      </c>
      <c r="T355" s="241" t="s">
        <v>3414</v>
      </c>
      <c r="U355" s="6"/>
      <c r="V355" s="6">
        <f t="shared" si="15"/>
        <v>29</v>
      </c>
      <c r="W355" s="198">
        <f t="shared" si="16"/>
        <v>7</v>
      </c>
      <c r="X355" s="6">
        <f t="shared" si="17"/>
        <v>46</v>
      </c>
      <c r="AB355" s="42"/>
    </row>
    <row r="356" spans="1:28 16339:16351" s="2" customFormat="1" ht="39.75" customHeight="1">
      <c r="A356" s="227"/>
      <c r="B356" s="87" t="s">
        <v>3755</v>
      </c>
      <c r="C356" s="87"/>
      <c r="D356" s="87"/>
      <c r="E356" s="87"/>
      <c r="F356" s="89" t="s">
        <v>4650</v>
      </c>
      <c r="G356" s="87" t="s">
        <v>5151</v>
      </c>
      <c r="H356" s="87" t="s">
        <v>1595</v>
      </c>
      <c r="I356" s="198"/>
      <c r="J356" s="221"/>
      <c r="K356" s="198"/>
      <c r="L356" s="221"/>
      <c r="M356" s="89" t="s">
        <v>40</v>
      </c>
      <c r="N356" s="88" t="s">
        <v>812</v>
      </c>
      <c r="O356" s="89" t="s">
        <v>166</v>
      </c>
      <c r="P356" s="89" t="s">
        <v>311</v>
      </c>
      <c r="Q356" s="64" t="s">
        <v>340</v>
      </c>
      <c r="R356" s="198"/>
      <c r="S356" s="198"/>
      <c r="T356" s="226"/>
      <c r="U356" s="6"/>
      <c r="V356" s="6">
        <f t="shared" si="15"/>
        <v>29</v>
      </c>
      <c r="W356" s="198">
        <f t="shared" si="16"/>
        <v>0</v>
      </c>
      <c r="X356" s="6">
        <f t="shared" si="17"/>
        <v>46</v>
      </c>
      <c r="AB356" s="42"/>
    </row>
    <row r="357" spans="1:28 16339:16351" s="2" customFormat="1" ht="63.5" customHeight="1">
      <c r="A357" s="227"/>
      <c r="B357" s="87" t="s">
        <v>3755</v>
      </c>
      <c r="C357" s="87"/>
      <c r="D357" s="87"/>
      <c r="E357" s="87"/>
      <c r="F357" s="89" t="s">
        <v>4650</v>
      </c>
      <c r="G357" s="87" t="s">
        <v>5151</v>
      </c>
      <c r="H357" s="87" t="s">
        <v>1595</v>
      </c>
      <c r="I357" s="198"/>
      <c r="J357" s="222"/>
      <c r="K357" s="198"/>
      <c r="L357" s="222"/>
      <c r="M357" s="89" t="s">
        <v>40</v>
      </c>
      <c r="N357" s="88" t="s">
        <v>813</v>
      </c>
      <c r="O357" s="89" t="s">
        <v>166</v>
      </c>
      <c r="P357" s="89" t="s">
        <v>311</v>
      </c>
      <c r="Q357" s="64" t="s">
        <v>340</v>
      </c>
      <c r="R357" s="198"/>
      <c r="S357" s="198"/>
      <c r="T357" s="226"/>
      <c r="U357" s="6"/>
      <c r="V357" s="6">
        <f t="shared" si="15"/>
        <v>29</v>
      </c>
      <c r="W357" s="198">
        <f t="shared" si="16"/>
        <v>0</v>
      </c>
      <c r="X357" s="6">
        <f t="shared" si="17"/>
        <v>46</v>
      </c>
      <c r="AB357" s="42"/>
    </row>
    <row r="358" spans="1:28 16339:16351" s="2" customFormat="1" ht="163.5" customHeight="1">
      <c r="A358" s="227"/>
      <c r="B358" s="87" t="s">
        <v>3755</v>
      </c>
      <c r="C358" s="87"/>
      <c r="D358" s="87"/>
      <c r="E358" s="87"/>
      <c r="F358" s="89" t="s">
        <v>4650</v>
      </c>
      <c r="G358" s="87" t="s">
        <v>5151</v>
      </c>
      <c r="H358" s="87" t="s">
        <v>6497</v>
      </c>
      <c r="I358" s="198"/>
      <c r="J358" s="88" t="s">
        <v>323</v>
      </c>
      <c r="K358" s="198"/>
      <c r="L358" s="88" t="s">
        <v>324</v>
      </c>
      <c r="M358" s="89" t="s">
        <v>40</v>
      </c>
      <c r="N358" s="88" t="s">
        <v>325</v>
      </c>
      <c r="O358" s="89" t="s">
        <v>166</v>
      </c>
      <c r="P358" s="89" t="s">
        <v>311</v>
      </c>
      <c r="Q358" s="64" t="s">
        <v>340</v>
      </c>
      <c r="R358" s="198"/>
      <c r="S358" s="198"/>
      <c r="T358" s="226"/>
      <c r="U358" s="6"/>
      <c r="V358" s="6">
        <f t="shared" si="15"/>
        <v>29</v>
      </c>
      <c r="W358" s="198">
        <f t="shared" si="16"/>
        <v>0</v>
      </c>
      <c r="X358" s="6">
        <f t="shared" si="17"/>
        <v>46</v>
      </c>
      <c r="AB358" s="42"/>
    </row>
    <row r="359" spans="1:28 16339:16351" s="2" customFormat="1" ht="133.5" customHeight="1">
      <c r="A359" s="227"/>
      <c r="B359" s="87" t="s">
        <v>3755</v>
      </c>
      <c r="C359" s="87"/>
      <c r="D359" s="87"/>
      <c r="E359" s="87"/>
      <c r="F359" s="89" t="s">
        <v>4650</v>
      </c>
      <c r="G359" s="87" t="s">
        <v>5151</v>
      </c>
      <c r="H359" s="87" t="s">
        <v>6497</v>
      </c>
      <c r="I359" s="198"/>
      <c r="J359" s="88" t="s">
        <v>326</v>
      </c>
      <c r="K359" s="198"/>
      <c r="L359" s="88" t="s">
        <v>327</v>
      </c>
      <c r="M359" s="89" t="s">
        <v>40</v>
      </c>
      <c r="N359" s="88" t="s">
        <v>328</v>
      </c>
      <c r="O359" s="89" t="s">
        <v>166</v>
      </c>
      <c r="P359" s="89" t="s">
        <v>311</v>
      </c>
      <c r="Q359" s="64" t="s">
        <v>340</v>
      </c>
      <c r="R359" s="198"/>
      <c r="S359" s="198"/>
      <c r="T359" s="226"/>
      <c r="U359" s="6"/>
      <c r="V359" s="6">
        <f t="shared" si="15"/>
        <v>29</v>
      </c>
      <c r="W359" s="198">
        <f t="shared" si="16"/>
        <v>0</v>
      </c>
      <c r="X359" s="6">
        <f t="shared" si="17"/>
        <v>46</v>
      </c>
      <c r="AB359" s="42"/>
    </row>
    <row r="360" spans="1:28 16339:16351" s="2" customFormat="1" ht="90" customHeight="1">
      <c r="A360" s="228" t="s">
        <v>4300</v>
      </c>
      <c r="B360" s="87" t="s">
        <v>316</v>
      </c>
      <c r="C360" s="87"/>
      <c r="D360" s="87"/>
      <c r="E360" s="87"/>
      <c r="F360" s="89" t="s">
        <v>4650</v>
      </c>
      <c r="G360" s="87" t="s">
        <v>6571</v>
      </c>
      <c r="H360" s="87" t="s">
        <v>4050</v>
      </c>
      <c r="I360" s="217" t="s">
        <v>4138</v>
      </c>
      <c r="J360" s="88" t="s">
        <v>329</v>
      </c>
      <c r="K360" s="198" t="s">
        <v>1865</v>
      </c>
      <c r="L360" s="88" t="s">
        <v>330</v>
      </c>
      <c r="M360" s="89" t="s">
        <v>40</v>
      </c>
      <c r="N360" s="74" t="s">
        <v>4644</v>
      </c>
      <c r="O360" s="89" t="s">
        <v>166</v>
      </c>
      <c r="P360" s="89" t="s">
        <v>311</v>
      </c>
      <c r="Q360" s="64" t="s">
        <v>340</v>
      </c>
      <c r="R360" s="217">
        <v>1</v>
      </c>
      <c r="S360" s="217">
        <v>1</v>
      </c>
      <c r="T360" s="239" t="s">
        <v>3416</v>
      </c>
      <c r="U360" s="6"/>
      <c r="V360" s="6">
        <f t="shared" si="15"/>
        <v>29</v>
      </c>
      <c r="W360" s="217">
        <f t="shared" si="16"/>
        <v>6</v>
      </c>
      <c r="X360" s="6">
        <f t="shared" si="17"/>
        <v>83</v>
      </c>
      <c r="AB360" s="42"/>
    </row>
    <row r="361" spans="1:28 16339:16351" s="2" customFormat="1" ht="60.25" customHeight="1">
      <c r="A361" s="230"/>
      <c r="B361" s="87" t="s">
        <v>6504</v>
      </c>
      <c r="C361" s="87"/>
      <c r="D361" s="87"/>
      <c r="E361" s="87"/>
      <c r="F361" s="89" t="s">
        <v>4650</v>
      </c>
      <c r="G361" s="87" t="s">
        <v>6571</v>
      </c>
      <c r="H361" s="87" t="s">
        <v>4051</v>
      </c>
      <c r="I361" s="218"/>
      <c r="J361" s="88" t="s">
        <v>331</v>
      </c>
      <c r="K361" s="198"/>
      <c r="L361" s="88" t="s">
        <v>4645</v>
      </c>
      <c r="M361" s="89" t="s">
        <v>40</v>
      </c>
      <c r="N361" s="91" t="s">
        <v>332</v>
      </c>
      <c r="O361" s="89" t="s">
        <v>166</v>
      </c>
      <c r="P361" s="89" t="s">
        <v>311</v>
      </c>
      <c r="Q361" s="64" t="s">
        <v>340</v>
      </c>
      <c r="R361" s="218"/>
      <c r="S361" s="218"/>
      <c r="T361" s="240"/>
      <c r="U361" s="6"/>
      <c r="V361" s="6">
        <f t="shared" si="15"/>
        <v>29</v>
      </c>
      <c r="W361" s="218">
        <f t="shared" si="16"/>
        <v>0</v>
      </c>
      <c r="X361" s="6">
        <f t="shared" si="17"/>
        <v>83</v>
      </c>
      <c r="AB361" s="42"/>
    </row>
    <row r="362" spans="1:28 16339:16351" s="2" customFormat="1" ht="45.5" customHeight="1">
      <c r="A362" s="230"/>
      <c r="B362" s="87" t="s">
        <v>6504</v>
      </c>
      <c r="C362" s="87"/>
      <c r="D362" s="87"/>
      <c r="E362" s="87"/>
      <c r="F362" s="89" t="s">
        <v>4650</v>
      </c>
      <c r="G362" s="87" t="s">
        <v>6571</v>
      </c>
      <c r="H362" s="87" t="s">
        <v>1391</v>
      </c>
      <c r="I362" s="218"/>
      <c r="J362" s="88" t="s">
        <v>333</v>
      </c>
      <c r="K362" s="198"/>
      <c r="L362" s="88" t="s">
        <v>334</v>
      </c>
      <c r="M362" s="89" t="s">
        <v>40</v>
      </c>
      <c r="N362" s="88" t="s">
        <v>335</v>
      </c>
      <c r="O362" s="89" t="s">
        <v>166</v>
      </c>
      <c r="P362" s="89" t="s">
        <v>311</v>
      </c>
      <c r="Q362" s="64" t="s">
        <v>340</v>
      </c>
      <c r="R362" s="218"/>
      <c r="S362" s="218"/>
      <c r="T362" s="240"/>
      <c r="U362" s="6"/>
      <c r="V362" s="6">
        <f t="shared" si="15"/>
        <v>29</v>
      </c>
      <c r="W362" s="218">
        <f t="shared" si="16"/>
        <v>0</v>
      </c>
      <c r="X362" s="6">
        <f t="shared" si="17"/>
        <v>83</v>
      </c>
      <c r="AB362" s="42"/>
    </row>
    <row r="363" spans="1:28 16339:16351" s="2" customFormat="1" ht="75" customHeight="1">
      <c r="A363" s="230"/>
      <c r="B363" s="87" t="s">
        <v>6504</v>
      </c>
      <c r="C363" s="87"/>
      <c r="D363" s="87"/>
      <c r="E363" s="87"/>
      <c r="F363" s="89" t="s">
        <v>4650</v>
      </c>
      <c r="G363" s="87" t="s">
        <v>6571</v>
      </c>
      <c r="H363" s="87" t="s">
        <v>4052</v>
      </c>
      <c r="I363" s="218"/>
      <c r="J363" s="88" t="s">
        <v>336</v>
      </c>
      <c r="K363" s="198"/>
      <c r="L363" s="88" t="s">
        <v>337</v>
      </c>
      <c r="M363" s="89" t="s">
        <v>40</v>
      </c>
      <c r="N363" s="74" t="s">
        <v>338</v>
      </c>
      <c r="O363" s="89" t="s">
        <v>166</v>
      </c>
      <c r="P363" s="89" t="s">
        <v>311</v>
      </c>
      <c r="Q363" s="64" t="s">
        <v>340</v>
      </c>
      <c r="R363" s="218"/>
      <c r="S363" s="218"/>
      <c r="T363" s="240"/>
      <c r="U363" s="6"/>
      <c r="V363" s="6">
        <f t="shared" si="15"/>
        <v>29</v>
      </c>
      <c r="W363" s="218">
        <f t="shared" si="16"/>
        <v>0</v>
      </c>
      <c r="X363" s="6">
        <f t="shared" si="17"/>
        <v>83</v>
      </c>
      <c r="AB363" s="42"/>
    </row>
    <row r="364" spans="1:28 16339:16351" s="24" customFormat="1" ht="75" customHeight="1">
      <c r="A364" s="230"/>
      <c r="B364" s="87" t="s">
        <v>6504</v>
      </c>
      <c r="C364" s="87"/>
      <c r="D364" s="87"/>
      <c r="E364" s="87"/>
      <c r="F364" s="89" t="s">
        <v>4650</v>
      </c>
      <c r="G364" s="87" t="s">
        <v>6571</v>
      </c>
      <c r="H364" s="87" t="s">
        <v>4141</v>
      </c>
      <c r="I364" s="218"/>
      <c r="J364" s="88" t="s">
        <v>4148</v>
      </c>
      <c r="K364" s="87" t="s">
        <v>406</v>
      </c>
      <c r="L364" s="111" t="s">
        <v>4144</v>
      </c>
      <c r="M364" s="87" t="s">
        <v>1849</v>
      </c>
      <c r="N364" s="35" t="s">
        <v>4139</v>
      </c>
      <c r="O364" s="87" t="s">
        <v>1203</v>
      </c>
      <c r="P364" s="87" t="s">
        <v>4140</v>
      </c>
      <c r="Q364" s="64" t="s">
        <v>1545</v>
      </c>
      <c r="R364" s="218"/>
      <c r="S364" s="218"/>
      <c r="T364" s="240"/>
      <c r="U364" s="30"/>
      <c r="V364" s="6">
        <f t="shared" si="15"/>
        <v>29</v>
      </c>
      <c r="W364" s="218">
        <f t="shared" si="16"/>
        <v>0</v>
      </c>
      <c r="X364" s="6">
        <f t="shared" si="17"/>
        <v>83</v>
      </c>
      <c r="AB364" s="40"/>
    </row>
    <row r="365" spans="1:28 16339:16351" s="24" customFormat="1" ht="90" customHeight="1">
      <c r="A365" s="229"/>
      <c r="B365" s="87" t="s">
        <v>6504</v>
      </c>
      <c r="C365" s="87"/>
      <c r="D365" s="87"/>
      <c r="E365" s="87"/>
      <c r="F365" s="89" t="s">
        <v>4650</v>
      </c>
      <c r="G365" s="87" t="s">
        <v>6571</v>
      </c>
      <c r="H365" s="87" t="s">
        <v>6278</v>
      </c>
      <c r="I365" s="219"/>
      <c r="J365" s="111" t="s">
        <v>6279</v>
      </c>
      <c r="K365" s="89" t="s">
        <v>201</v>
      </c>
      <c r="L365" s="111" t="s">
        <v>3673</v>
      </c>
      <c r="M365" s="89" t="s">
        <v>40</v>
      </c>
      <c r="N365" s="111" t="s">
        <v>6280</v>
      </c>
      <c r="O365" s="89" t="s">
        <v>343</v>
      </c>
      <c r="P365" s="89" t="s">
        <v>749</v>
      </c>
      <c r="Q365" s="65" t="s">
        <v>922</v>
      </c>
      <c r="R365" s="198"/>
      <c r="S365" s="198"/>
      <c r="T365" s="226"/>
      <c r="U365" s="30"/>
      <c r="V365" s="6">
        <f t="shared" si="15"/>
        <v>29</v>
      </c>
      <c r="W365" s="219">
        <f t="shared" si="16"/>
        <v>0</v>
      </c>
      <c r="X365" s="6">
        <f t="shared" si="17"/>
        <v>83</v>
      </c>
    </row>
    <row r="366" spans="1:28 16339:16351" s="2" customFormat="1" ht="237" customHeight="1">
      <c r="A366" s="228" t="s">
        <v>4301</v>
      </c>
      <c r="B366" s="87" t="s">
        <v>6504</v>
      </c>
      <c r="C366" s="87"/>
      <c r="D366" s="87"/>
      <c r="E366" s="87"/>
      <c r="F366" s="89" t="s">
        <v>4650</v>
      </c>
      <c r="G366" s="89" t="s">
        <v>6567</v>
      </c>
      <c r="H366" s="87" t="s">
        <v>4049</v>
      </c>
      <c r="I366" s="217" t="s">
        <v>341</v>
      </c>
      <c r="J366" s="121" t="s">
        <v>1859</v>
      </c>
      <c r="K366" s="122" t="s">
        <v>1865</v>
      </c>
      <c r="L366" s="111" t="s">
        <v>814</v>
      </c>
      <c r="M366" s="87" t="s">
        <v>823</v>
      </c>
      <c r="N366" s="111" t="s">
        <v>815</v>
      </c>
      <c r="O366" s="89" t="s">
        <v>166</v>
      </c>
      <c r="P366" s="87" t="s">
        <v>339</v>
      </c>
      <c r="Q366" s="64" t="s">
        <v>340</v>
      </c>
      <c r="R366" s="218">
        <v>3</v>
      </c>
      <c r="S366" s="218">
        <v>1</v>
      </c>
      <c r="T366" s="240" t="s">
        <v>3415</v>
      </c>
      <c r="U366" s="6"/>
      <c r="V366" s="6">
        <f t="shared" si="15"/>
        <v>29</v>
      </c>
      <c r="W366" s="217">
        <f t="shared" si="16"/>
        <v>8</v>
      </c>
      <c r="X366" s="6">
        <f t="shared" si="17"/>
        <v>38</v>
      </c>
      <c r="AB366" s="42"/>
    </row>
    <row r="367" spans="1:28 16339:16351" ht="90" customHeight="1">
      <c r="A367" s="230"/>
      <c r="B367" s="87" t="s">
        <v>6504</v>
      </c>
      <c r="C367" s="159" t="s">
        <v>6695</v>
      </c>
      <c r="D367" s="160" t="s">
        <v>6686</v>
      </c>
      <c r="E367" s="159" t="s">
        <v>36</v>
      </c>
      <c r="F367" s="89" t="s">
        <v>4650</v>
      </c>
      <c r="G367" s="89" t="s">
        <v>6567</v>
      </c>
      <c r="H367" s="87" t="s">
        <v>4049</v>
      </c>
      <c r="I367" s="218"/>
      <c r="J367" s="88" t="s">
        <v>6039</v>
      </c>
      <c r="K367" s="89" t="s">
        <v>201</v>
      </c>
      <c r="L367" s="88" t="s">
        <v>6040</v>
      </c>
      <c r="M367" s="89" t="s">
        <v>40</v>
      </c>
      <c r="N367" s="88" t="s">
        <v>6041</v>
      </c>
      <c r="O367" s="89" t="s">
        <v>203</v>
      </c>
      <c r="P367" s="89" t="s">
        <v>5445</v>
      </c>
      <c r="Q367" s="95" t="s">
        <v>157</v>
      </c>
      <c r="R367" s="218"/>
      <c r="S367" s="218"/>
      <c r="T367" s="240"/>
      <c r="V367" s="6">
        <f t="shared" si="15"/>
        <v>29</v>
      </c>
      <c r="W367" s="218">
        <f t="shared" si="16"/>
        <v>0</v>
      </c>
      <c r="X367" s="6">
        <f t="shared" si="17"/>
        <v>38</v>
      </c>
      <c r="Y367"/>
      <c r="Z367"/>
      <c r="AA367"/>
      <c r="XDK367" s="39"/>
      <c r="XDL367" s="97"/>
      <c r="XDM367" s="97"/>
      <c r="XDN367" s="97"/>
      <c r="XDO367" s="97"/>
      <c r="XDP367" s="89"/>
      <c r="XDQ367" s="88"/>
      <c r="XDR367" s="98"/>
      <c r="XDS367" s="88"/>
      <c r="XDT367" s="76"/>
      <c r="XDU367" s="88"/>
      <c r="XDV367" s="76"/>
      <c r="XDW367" s="76"/>
    </row>
    <row r="368" spans="1:28 16339:16351" ht="90" customHeight="1">
      <c r="A368" s="230"/>
      <c r="B368" s="87" t="s">
        <v>6504</v>
      </c>
      <c r="C368" s="159" t="s">
        <v>6695</v>
      </c>
      <c r="D368" s="160" t="s">
        <v>6686</v>
      </c>
      <c r="E368" s="159" t="s">
        <v>6690</v>
      </c>
      <c r="F368" s="89" t="s">
        <v>4650</v>
      </c>
      <c r="G368" s="89" t="s">
        <v>6567</v>
      </c>
      <c r="H368" s="87" t="s">
        <v>4049</v>
      </c>
      <c r="I368" s="218"/>
      <c r="J368" s="88" t="s">
        <v>6042</v>
      </c>
      <c r="K368" s="89" t="s">
        <v>201</v>
      </c>
      <c r="L368" s="88" t="s">
        <v>6043</v>
      </c>
      <c r="M368" s="89" t="s">
        <v>137</v>
      </c>
      <c r="N368" s="88" t="s">
        <v>6044</v>
      </c>
      <c r="O368" s="89" t="s">
        <v>3422</v>
      </c>
      <c r="P368" s="89" t="s">
        <v>1158</v>
      </c>
      <c r="Q368" s="95" t="s">
        <v>157</v>
      </c>
      <c r="R368" s="218"/>
      <c r="S368" s="218"/>
      <c r="T368" s="240"/>
      <c r="V368" s="6">
        <f t="shared" si="15"/>
        <v>29</v>
      </c>
      <c r="W368" s="218">
        <f t="shared" si="16"/>
        <v>0</v>
      </c>
      <c r="X368" s="6">
        <f t="shared" si="17"/>
        <v>38</v>
      </c>
      <c r="Y368"/>
      <c r="Z368"/>
      <c r="AA368"/>
      <c r="XDK368" s="39"/>
      <c r="XDL368" s="97"/>
      <c r="XDM368" s="97"/>
      <c r="XDN368" s="97"/>
      <c r="XDO368" s="97"/>
      <c r="XDP368" s="89"/>
      <c r="XDQ368" s="88"/>
      <c r="XDR368" s="98"/>
      <c r="XDS368" s="88"/>
      <c r="XDT368" s="76"/>
      <c r="XDU368" s="88"/>
      <c r="XDV368" s="76"/>
      <c r="XDW368" s="76"/>
    </row>
    <row r="369" spans="1:28" ht="60.25" customHeight="1">
      <c r="A369" s="229"/>
      <c r="B369" s="89" t="s">
        <v>316</v>
      </c>
      <c r="C369" s="89"/>
      <c r="D369" s="89"/>
      <c r="E369" s="89"/>
      <c r="F369" s="89" t="s">
        <v>4649</v>
      </c>
      <c r="G369" s="89" t="s">
        <v>5927</v>
      </c>
      <c r="H369" s="89" t="s">
        <v>5928</v>
      </c>
      <c r="I369" s="219"/>
      <c r="J369" s="88" t="s">
        <v>6045</v>
      </c>
      <c r="K369" s="89" t="s">
        <v>406</v>
      </c>
      <c r="L369" s="88" t="s">
        <v>6046</v>
      </c>
      <c r="M369" s="89" t="s">
        <v>137</v>
      </c>
      <c r="N369" s="88" t="s">
        <v>6047</v>
      </c>
      <c r="O369" s="89" t="s">
        <v>6048</v>
      </c>
      <c r="P369" s="89" t="s">
        <v>1158</v>
      </c>
      <c r="Q369" s="64" t="s">
        <v>340</v>
      </c>
      <c r="R369" s="219"/>
      <c r="S369" s="219"/>
      <c r="T369" s="241"/>
      <c r="V369" s="6">
        <f t="shared" si="15"/>
        <v>32</v>
      </c>
      <c r="W369" s="229">
        <f t="shared" si="16"/>
        <v>0</v>
      </c>
      <c r="X369" s="6">
        <f t="shared" si="17"/>
        <v>18</v>
      </c>
      <c r="Y369"/>
      <c r="Z369"/>
      <c r="AA369"/>
    </row>
    <row r="370" spans="1:28" s="2" customFormat="1" ht="75" customHeight="1">
      <c r="A370" s="228" t="s">
        <v>4302</v>
      </c>
      <c r="B370" s="89" t="s">
        <v>157</v>
      </c>
      <c r="C370" s="160" t="s">
        <v>6692</v>
      </c>
      <c r="D370" s="160" t="s">
        <v>6686</v>
      </c>
      <c r="E370" s="159" t="s">
        <v>6690</v>
      </c>
      <c r="F370" s="89" t="s">
        <v>4650</v>
      </c>
      <c r="G370" s="87" t="s">
        <v>5151</v>
      </c>
      <c r="H370" s="87" t="s">
        <v>4079</v>
      </c>
      <c r="I370" s="217" t="s">
        <v>346</v>
      </c>
      <c r="J370" s="253" t="s">
        <v>816</v>
      </c>
      <c r="K370" s="198" t="s">
        <v>1865</v>
      </c>
      <c r="L370" s="88" t="s">
        <v>353</v>
      </c>
      <c r="M370" s="89" t="s">
        <v>1853</v>
      </c>
      <c r="N370" s="88" t="s">
        <v>354</v>
      </c>
      <c r="O370" s="89" t="s">
        <v>347</v>
      </c>
      <c r="P370" s="89" t="s">
        <v>348</v>
      </c>
      <c r="Q370" s="65" t="s">
        <v>157</v>
      </c>
      <c r="R370" s="217">
        <v>4</v>
      </c>
      <c r="S370" s="217">
        <v>2</v>
      </c>
      <c r="T370" s="239" t="s">
        <v>3414</v>
      </c>
      <c r="V370" s="6">
        <f t="shared" si="15"/>
        <v>29</v>
      </c>
      <c r="W370" s="217">
        <f t="shared" si="16"/>
        <v>7</v>
      </c>
      <c r="X370" s="6">
        <f t="shared" si="17"/>
        <v>46</v>
      </c>
      <c r="AB370" s="38"/>
    </row>
    <row r="371" spans="1:28" s="2" customFormat="1" ht="75" customHeight="1">
      <c r="A371" s="230"/>
      <c r="B371" s="89" t="s">
        <v>157</v>
      </c>
      <c r="C371" s="160" t="s">
        <v>2114</v>
      </c>
      <c r="D371" s="159" t="s">
        <v>6686</v>
      </c>
      <c r="E371" s="159" t="s">
        <v>6690</v>
      </c>
      <c r="F371" s="89" t="s">
        <v>4650</v>
      </c>
      <c r="G371" s="87" t="s">
        <v>5151</v>
      </c>
      <c r="H371" s="87" t="s">
        <v>4079</v>
      </c>
      <c r="I371" s="218"/>
      <c r="J371" s="253"/>
      <c r="K371" s="198"/>
      <c r="L371" s="88" t="s">
        <v>355</v>
      </c>
      <c r="M371" s="89" t="s">
        <v>1853</v>
      </c>
      <c r="N371" s="88" t="s">
        <v>356</v>
      </c>
      <c r="O371" s="89" t="s">
        <v>6642</v>
      </c>
      <c r="P371" s="89" t="s">
        <v>349</v>
      </c>
      <c r="Q371" s="65" t="s">
        <v>157</v>
      </c>
      <c r="R371" s="218"/>
      <c r="S371" s="218"/>
      <c r="T371" s="240"/>
      <c r="V371" s="6">
        <f t="shared" si="15"/>
        <v>29</v>
      </c>
      <c r="W371" s="218">
        <f t="shared" si="16"/>
        <v>0</v>
      </c>
      <c r="X371" s="6">
        <f t="shared" si="17"/>
        <v>46</v>
      </c>
      <c r="AB371" s="38"/>
    </row>
    <row r="372" spans="1:28" s="24" customFormat="1" ht="60.25" customHeight="1">
      <c r="A372" s="230"/>
      <c r="B372" s="89" t="s">
        <v>157</v>
      </c>
      <c r="C372" s="160" t="s">
        <v>6692</v>
      </c>
      <c r="D372" s="160" t="s">
        <v>6686</v>
      </c>
      <c r="E372" s="159" t="s">
        <v>6690</v>
      </c>
      <c r="F372" s="89" t="s">
        <v>4650</v>
      </c>
      <c r="G372" s="87" t="s">
        <v>5151</v>
      </c>
      <c r="H372" s="87" t="s">
        <v>4079</v>
      </c>
      <c r="I372" s="218"/>
      <c r="J372" s="220" t="s">
        <v>5965</v>
      </c>
      <c r="K372" s="89" t="s">
        <v>201</v>
      </c>
      <c r="L372" s="220" t="s">
        <v>1473</v>
      </c>
      <c r="M372" s="89" t="s">
        <v>40</v>
      </c>
      <c r="N372" s="112" t="s">
        <v>5966</v>
      </c>
      <c r="O372" s="113" t="s">
        <v>203</v>
      </c>
      <c r="P372" s="113" t="s">
        <v>749</v>
      </c>
      <c r="Q372" s="95" t="s">
        <v>157</v>
      </c>
      <c r="R372" s="218"/>
      <c r="S372" s="218"/>
      <c r="T372" s="240"/>
      <c r="V372" s="6">
        <f t="shared" si="15"/>
        <v>29</v>
      </c>
      <c r="W372" s="218">
        <f t="shared" si="16"/>
        <v>0</v>
      </c>
      <c r="X372" s="6">
        <f t="shared" si="17"/>
        <v>46</v>
      </c>
    </row>
    <row r="373" spans="1:28" s="24" customFormat="1" ht="75" customHeight="1">
      <c r="A373" s="229"/>
      <c r="B373" s="89" t="s">
        <v>157</v>
      </c>
      <c r="C373" s="160" t="s">
        <v>6692</v>
      </c>
      <c r="D373" s="160" t="s">
        <v>6686</v>
      </c>
      <c r="E373" s="159" t="s">
        <v>6690</v>
      </c>
      <c r="F373" s="89" t="s">
        <v>4650</v>
      </c>
      <c r="G373" s="87" t="s">
        <v>5151</v>
      </c>
      <c r="H373" s="87" t="s">
        <v>4079</v>
      </c>
      <c r="I373" s="219"/>
      <c r="J373" s="222"/>
      <c r="K373" s="89" t="s">
        <v>201</v>
      </c>
      <c r="L373" s="222"/>
      <c r="M373" s="89" t="s">
        <v>40</v>
      </c>
      <c r="N373" s="112" t="s">
        <v>5967</v>
      </c>
      <c r="O373" s="113" t="s">
        <v>203</v>
      </c>
      <c r="P373" s="113" t="s">
        <v>749</v>
      </c>
      <c r="Q373" s="95" t="s">
        <v>157</v>
      </c>
      <c r="R373" s="219"/>
      <c r="S373" s="219"/>
      <c r="T373" s="241"/>
      <c r="V373" s="6">
        <f t="shared" si="15"/>
        <v>29</v>
      </c>
      <c r="W373" s="219">
        <f t="shared" si="16"/>
        <v>0</v>
      </c>
      <c r="X373" s="6">
        <f t="shared" si="17"/>
        <v>46</v>
      </c>
    </row>
    <row r="374" spans="1:28" s="2" customFormat="1" ht="45.5" customHeight="1">
      <c r="A374" s="227" t="s">
        <v>4303</v>
      </c>
      <c r="B374" s="87" t="s">
        <v>357</v>
      </c>
      <c r="C374" s="159" t="s">
        <v>2114</v>
      </c>
      <c r="D374" s="159" t="s">
        <v>6686</v>
      </c>
      <c r="E374" s="159" t="s">
        <v>6690</v>
      </c>
      <c r="F374" s="89" t="s">
        <v>4650</v>
      </c>
      <c r="G374" s="87" t="s">
        <v>5151</v>
      </c>
      <c r="H374" s="87" t="s">
        <v>4080</v>
      </c>
      <c r="I374" s="198" t="s">
        <v>358</v>
      </c>
      <c r="J374" s="253" t="s">
        <v>359</v>
      </c>
      <c r="K374" s="198" t="s">
        <v>1865</v>
      </c>
      <c r="L374" s="253" t="s">
        <v>360</v>
      </c>
      <c r="M374" s="89" t="s">
        <v>1861</v>
      </c>
      <c r="N374" s="88" t="s">
        <v>361</v>
      </c>
      <c r="O374" s="89" t="s">
        <v>6561</v>
      </c>
      <c r="P374" s="89" t="s">
        <v>349</v>
      </c>
      <c r="Q374" s="65" t="s">
        <v>157</v>
      </c>
      <c r="R374" s="198">
        <v>5</v>
      </c>
      <c r="S374" s="198">
        <v>3</v>
      </c>
      <c r="T374" s="226" t="s">
        <v>3414</v>
      </c>
      <c r="V374" s="6">
        <f t="shared" si="15"/>
        <v>29</v>
      </c>
      <c r="W374" s="198">
        <f t="shared" si="16"/>
        <v>7</v>
      </c>
      <c r="X374" s="6">
        <f t="shared" si="17"/>
        <v>46</v>
      </c>
      <c r="AB374" s="38"/>
    </row>
    <row r="375" spans="1:28" s="2" customFormat="1" ht="45.5" customHeight="1">
      <c r="A375" s="227"/>
      <c r="B375" s="87" t="s">
        <v>357</v>
      </c>
      <c r="C375" s="159" t="s">
        <v>2114</v>
      </c>
      <c r="D375" s="159" t="s">
        <v>6686</v>
      </c>
      <c r="E375" s="159" t="s">
        <v>6690</v>
      </c>
      <c r="F375" s="89" t="s">
        <v>4650</v>
      </c>
      <c r="G375" s="87" t="s">
        <v>5151</v>
      </c>
      <c r="H375" s="87" t="s">
        <v>4080</v>
      </c>
      <c r="I375" s="198"/>
      <c r="J375" s="253"/>
      <c r="K375" s="198"/>
      <c r="L375" s="253"/>
      <c r="M375" s="89" t="s">
        <v>1861</v>
      </c>
      <c r="N375" s="88" t="s">
        <v>362</v>
      </c>
      <c r="O375" s="89" t="s">
        <v>6561</v>
      </c>
      <c r="P375" s="89" t="s">
        <v>349</v>
      </c>
      <c r="Q375" s="65" t="s">
        <v>157</v>
      </c>
      <c r="R375" s="198"/>
      <c r="S375" s="198"/>
      <c r="T375" s="226"/>
      <c r="V375" s="6">
        <f t="shared" si="15"/>
        <v>29</v>
      </c>
      <c r="W375" s="198">
        <f t="shared" si="16"/>
        <v>0</v>
      </c>
      <c r="X375" s="6">
        <f t="shared" si="17"/>
        <v>46</v>
      </c>
      <c r="AB375" s="38"/>
    </row>
    <row r="376" spans="1:28" s="2" customFormat="1" ht="45.5" customHeight="1">
      <c r="A376" s="227" t="s">
        <v>4304</v>
      </c>
      <c r="B376" s="89" t="s">
        <v>157</v>
      </c>
      <c r="C376" s="160" t="s">
        <v>6692</v>
      </c>
      <c r="D376" s="160" t="s">
        <v>6686</v>
      </c>
      <c r="E376" s="159" t="s">
        <v>6690</v>
      </c>
      <c r="F376" s="89" t="s">
        <v>4650</v>
      </c>
      <c r="G376" s="87" t="s">
        <v>5151</v>
      </c>
      <c r="H376" s="87" t="s">
        <v>4081</v>
      </c>
      <c r="I376" s="198" t="s">
        <v>363</v>
      </c>
      <c r="J376" s="253" t="s">
        <v>364</v>
      </c>
      <c r="K376" s="198" t="s">
        <v>1865</v>
      </c>
      <c r="L376" s="88" t="s">
        <v>365</v>
      </c>
      <c r="M376" s="89" t="s">
        <v>1853</v>
      </c>
      <c r="N376" s="88" t="s">
        <v>366</v>
      </c>
      <c r="O376" s="89" t="s">
        <v>347</v>
      </c>
      <c r="P376" s="89" t="s">
        <v>348</v>
      </c>
      <c r="Q376" s="65" t="s">
        <v>157</v>
      </c>
      <c r="R376" s="198">
        <v>5</v>
      </c>
      <c r="S376" s="198">
        <v>3</v>
      </c>
      <c r="T376" s="226" t="s">
        <v>3414</v>
      </c>
      <c r="V376" s="6">
        <f t="shared" si="15"/>
        <v>29</v>
      </c>
      <c r="W376" s="198">
        <f t="shared" si="16"/>
        <v>7</v>
      </c>
      <c r="X376" s="6">
        <f t="shared" si="17"/>
        <v>46</v>
      </c>
      <c r="AB376" s="38"/>
    </row>
    <row r="377" spans="1:28" s="2" customFormat="1" ht="45.5" customHeight="1">
      <c r="A377" s="227"/>
      <c r="B377" s="89" t="s">
        <v>157</v>
      </c>
      <c r="C377" s="160" t="s">
        <v>2114</v>
      </c>
      <c r="D377" s="159" t="s">
        <v>6684</v>
      </c>
      <c r="E377" s="159" t="s">
        <v>6690</v>
      </c>
      <c r="F377" s="89" t="s">
        <v>4650</v>
      </c>
      <c r="G377" s="87" t="s">
        <v>5151</v>
      </c>
      <c r="H377" s="87" t="s">
        <v>4081</v>
      </c>
      <c r="I377" s="198"/>
      <c r="J377" s="253"/>
      <c r="K377" s="198"/>
      <c r="L377" s="88" t="s">
        <v>367</v>
      </c>
      <c r="M377" s="89" t="s">
        <v>1853</v>
      </c>
      <c r="N377" s="88" t="s">
        <v>362</v>
      </c>
      <c r="O377" s="89" t="s">
        <v>6642</v>
      </c>
      <c r="P377" s="89" t="s">
        <v>349</v>
      </c>
      <c r="Q377" s="65" t="s">
        <v>157</v>
      </c>
      <c r="R377" s="198"/>
      <c r="S377" s="198"/>
      <c r="T377" s="226"/>
      <c r="V377" s="6">
        <f t="shared" si="15"/>
        <v>29</v>
      </c>
      <c r="W377" s="198">
        <f t="shared" si="16"/>
        <v>0</v>
      </c>
      <c r="X377" s="6">
        <f t="shared" si="17"/>
        <v>46</v>
      </c>
      <c r="AB377" s="38"/>
    </row>
    <row r="378" spans="1:28" s="2" customFormat="1" ht="208.5" customHeight="1">
      <c r="A378" s="227" t="s">
        <v>4305</v>
      </c>
      <c r="B378" s="89" t="s">
        <v>157</v>
      </c>
      <c r="C378" s="160" t="s">
        <v>6692</v>
      </c>
      <c r="D378" s="160" t="s">
        <v>6686</v>
      </c>
      <c r="E378" s="159" t="s">
        <v>6690</v>
      </c>
      <c r="F378" s="89" t="s">
        <v>4650</v>
      </c>
      <c r="G378" s="87" t="s">
        <v>5151</v>
      </c>
      <c r="H378" s="89" t="s">
        <v>3756</v>
      </c>
      <c r="I378" s="198" t="s">
        <v>368</v>
      </c>
      <c r="J378" s="88" t="s">
        <v>369</v>
      </c>
      <c r="K378" s="89" t="s">
        <v>1865</v>
      </c>
      <c r="L378" s="88" t="s">
        <v>370</v>
      </c>
      <c r="M378" s="89" t="s">
        <v>40</v>
      </c>
      <c r="N378" s="88" t="s">
        <v>3726</v>
      </c>
      <c r="O378" s="89" t="s">
        <v>1146</v>
      </c>
      <c r="P378" s="89" t="s">
        <v>202</v>
      </c>
      <c r="Q378" s="65" t="s">
        <v>157</v>
      </c>
      <c r="R378" s="198">
        <v>5</v>
      </c>
      <c r="S378" s="198">
        <v>3</v>
      </c>
      <c r="T378" s="226" t="s">
        <v>3414</v>
      </c>
      <c r="V378" s="6">
        <f t="shared" si="15"/>
        <v>29</v>
      </c>
      <c r="W378" s="198">
        <f t="shared" si="16"/>
        <v>7</v>
      </c>
      <c r="X378" s="6">
        <f t="shared" si="17"/>
        <v>46</v>
      </c>
      <c r="AB378" s="38"/>
    </row>
    <row r="379" spans="1:28" s="2" customFormat="1" ht="60.25" customHeight="1">
      <c r="A379" s="227"/>
      <c r="B379" s="89" t="s">
        <v>157</v>
      </c>
      <c r="C379" s="160" t="s">
        <v>2114</v>
      </c>
      <c r="D379" s="159" t="s">
        <v>6686</v>
      </c>
      <c r="E379" s="159" t="s">
        <v>6690</v>
      </c>
      <c r="F379" s="89" t="s">
        <v>4650</v>
      </c>
      <c r="G379" s="87" t="s">
        <v>5151</v>
      </c>
      <c r="H379" s="87" t="s">
        <v>371</v>
      </c>
      <c r="I379" s="198"/>
      <c r="J379" s="253" t="s">
        <v>372</v>
      </c>
      <c r="K379" s="198" t="s">
        <v>1867</v>
      </c>
      <c r="L379" s="88" t="s">
        <v>374</v>
      </c>
      <c r="M379" s="87" t="s">
        <v>455</v>
      </c>
      <c r="N379" s="88" t="s">
        <v>375</v>
      </c>
      <c r="O379" s="89" t="s">
        <v>409</v>
      </c>
      <c r="P379" s="89" t="s">
        <v>373</v>
      </c>
      <c r="Q379" s="65" t="s">
        <v>157</v>
      </c>
      <c r="R379" s="198"/>
      <c r="S379" s="198"/>
      <c r="T379" s="226"/>
      <c r="V379" s="6">
        <f t="shared" si="15"/>
        <v>29</v>
      </c>
      <c r="W379" s="198">
        <f t="shared" si="16"/>
        <v>0</v>
      </c>
      <c r="X379" s="6">
        <f t="shared" si="17"/>
        <v>46</v>
      </c>
      <c r="AB379" s="38"/>
    </row>
    <row r="380" spans="1:28" s="2" customFormat="1" ht="45.5" customHeight="1">
      <c r="A380" s="227"/>
      <c r="B380" s="89" t="s">
        <v>157</v>
      </c>
      <c r="C380" s="160" t="s">
        <v>2114</v>
      </c>
      <c r="D380" s="159" t="s">
        <v>6686</v>
      </c>
      <c r="E380" s="159" t="s">
        <v>6690</v>
      </c>
      <c r="F380" s="89" t="s">
        <v>4650</v>
      </c>
      <c r="G380" s="87" t="s">
        <v>5151</v>
      </c>
      <c r="H380" s="87" t="s">
        <v>371</v>
      </c>
      <c r="I380" s="198"/>
      <c r="J380" s="253"/>
      <c r="K380" s="198"/>
      <c r="L380" s="88" t="s">
        <v>376</v>
      </c>
      <c r="M380" s="87" t="s">
        <v>455</v>
      </c>
      <c r="N380" s="88" t="s">
        <v>377</v>
      </c>
      <c r="O380" s="89" t="s">
        <v>409</v>
      </c>
      <c r="P380" s="89" t="s">
        <v>373</v>
      </c>
      <c r="Q380" s="65" t="s">
        <v>157</v>
      </c>
      <c r="R380" s="198"/>
      <c r="S380" s="198"/>
      <c r="T380" s="226"/>
      <c r="V380" s="6">
        <f t="shared" si="15"/>
        <v>29</v>
      </c>
      <c r="W380" s="198">
        <f t="shared" si="16"/>
        <v>0</v>
      </c>
      <c r="X380" s="6">
        <f t="shared" si="17"/>
        <v>46</v>
      </c>
      <c r="AB380" s="38"/>
    </row>
    <row r="381" spans="1:28" s="2" customFormat="1" ht="120" customHeight="1">
      <c r="A381" s="103" t="s">
        <v>4306</v>
      </c>
      <c r="B381" s="89" t="s">
        <v>157</v>
      </c>
      <c r="C381" s="160" t="s">
        <v>2114</v>
      </c>
      <c r="D381" s="159" t="s">
        <v>6684</v>
      </c>
      <c r="E381" s="159" t="s">
        <v>36</v>
      </c>
      <c r="F381" s="89" t="s">
        <v>4650</v>
      </c>
      <c r="G381" s="89" t="s">
        <v>6093</v>
      </c>
      <c r="H381" s="89" t="s">
        <v>378</v>
      </c>
      <c r="I381" s="89" t="s">
        <v>379</v>
      </c>
      <c r="J381" s="88" t="s">
        <v>380</v>
      </c>
      <c r="K381" s="89" t="s">
        <v>1865</v>
      </c>
      <c r="L381" s="88" t="s">
        <v>381</v>
      </c>
      <c r="M381" s="89" t="s">
        <v>40</v>
      </c>
      <c r="N381" s="88" t="s">
        <v>382</v>
      </c>
      <c r="O381" s="89" t="s">
        <v>347</v>
      </c>
      <c r="P381" s="89" t="s">
        <v>202</v>
      </c>
      <c r="Q381" s="65" t="s">
        <v>157</v>
      </c>
      <c r="R381" s="89">
        <v>4</v>
      </c>
      <c r="S381" s="89">
        <v>3</v>
      </c>
      <c r="T381" s="96" t="s">
        <v>3414</v>
      </c>
      <c r="V381" s="6">
        <f t="shared" si="15"/>
        <v>29</v>
      </c>
      <c r="W381" s="89">
        <f t="shared" si="16"/>
        <v>7</v>
      </c>
      <c r="X381" s="6">
        <f t="shared" si="17"/>
        <v>45</v>
      </c>
      <c r="AB381" s="38"/>
    </row>
    <row r="382" spans="1:28" s="2" customFormat="1" ht="120" customHeight="1">
      <c r="A382" s="103" t="s">
        <v>4307</v>
      </c>
      <c r="B382" s="89" t="s">
        <v>157</v>
      </c>
      <c r="C382" s="161" t="s">
        <v>6692</v>
      </c>
      <c r="D382" s="161" t="s">
        <v>6684</v>
      </c>
      <c r="E382" s="159" t="s">
        <v>6691</v>
      </c>
      <c r="F382" s="113" t="s">
        <v>4649</v>
      </c>
      <c r="G382" s="87" t="s">
        <v>40</v>
      </c>
      <c r="H382" s="89" t="s">
        <v>4660</v>
      </c>
      <c r="I382" s="89" t="s">
        <v>383</v>
      </c>
      <c r="J382" s="88" t="s">
        <v>384</v>
      </c>
      <c r="K382" s="89" t="s">
        <v>1865</v>
      </c>
      <c r="L382" s="88" t="s">
        <v>385</v>
      </c>
      <c r="M382" s="89" t="s">
        <v>40</v>
      </c>
      <c r="N382" s="88" t="s">
        <v>386</v>
      </c>
      <c r="O382" s="89" t="s">
        <v>347</v>
      </c>
      <c r="P382" s="89" t="s">
        <v>214</v>
      </c>
      <c r="Q382" s="65" t="s">
        <v>157</v>
      </c>
      <c r="R382" s="89">
        <v>4</v>
      </c>
      <c r="S382" s="89">
        <v>3</v>
      </c>
      <c r="T382" s="96" t="s">
        <v>3414</v>
      </c>
      <c r="V382" s="6">
        <f t="shared" si="15"/>
        <v>32</v>
      </c>
      <c r="W382" s="103">
        <f t="shared" si="16"/>
        <v>7</v>
      </c>
      <c r="X382" s="6">
        <f t="shared" si="17"/>
        <v>14</v>
      </c>
      <c r="AB382" s="38"/>
    </row>
    <row r="383" spans="1:28" s="2" customFormat="1" ht="75" customHeight="1">
      <c r="A383" s="228" t="s">
        <v>4308</v>
      </c>
      <c r="B383" s="87" t="s">
        <v>6504</v>
      </c>
      <c r="C383" s="87"/>
      <c r="D383" s="87"/>
      <c r="E383" s="87"/>
      <c r="F383" s="89" t="s">
        <v>4647</v>
      </c>
      <c r="G383" s="89" t="s">
        <v>592</v>
      </c>
      <c r="H383" s="87" t="s">
        <v>6366</v>
      </c>
      <c r="I383" s="217" t="s">
        <v>405</v>
      </c>
      <c r="J383" s="220" t="s">
        <v>6365</v>
      </c>
      <c r="K383" s="217" t="s">
        <v>406</v>
      </c>
      <c r="L383" s="220" t="s">
        <v>407</v>
      </c>
      <c r="M383" s="89" t="s">
        <v>40</v>
      </c>
      <c r="N383" s="88" t="s">
        <v>408</v>
      </c>
      <c r="O383" s="89" t="s">
        <v>409</v>
      </c>
      <c r="P383" s="89" t="s">
        <v>410</v>
      </c>
      <c r="Q383" s="65" t="s">
        <v>404</v>
      </c>
      <c r="R383" s="198">
        <v>4</v>
      </c>
      <c r="S383" s="314">
        <v>2</v>
      </c>
      <c r="T383" s="226" t="s">
        <v>3414</v>
      </c>
      <c r="V383" s="6">
        <f t="shared" si="15"/>
        <v>27</v>
      </c>
      <c r="W383" s="217">
        <f t="shared" si="16"/>
        <v>7</v>
      </c>
      <c r="X383" s="6">
        <f t="shared" si="17"/>
        <v>8</v>
      </c>
      <c r="AB383" s="38"/>
    </row>
    <row r="384" spans="1:28" s="2" customFormat="1" ht="60.25" customHeight="1">
      <c r="A384" s="230"/>
      <c r="B384" s="87" t="s">
        <v>6504</v>
      </c>
      <c r="C384" s="87"/>
      <c r="D384" s="87"/>
      <c r="E384" s="87"/>
      <c r="F384" s="89" t="s">
        <v>4647</v>
      </c>
      <c r="G384" s="89" t="s">
        <v>592</v>
      </c>
      <c r="H384" s="87" t="s">
        <v>6366</v>
      </c>
      <c r="I384" s="218"/>
      <c r="J384" s="221"/>
      <c r="K384" s="218"/>
      <c r="L384" s="221"/>
      <c r="M384" s="89" t="s">
        <v>6503</v>
      </c>
      <c r="N384" s="88" t="s">
        <v>411</v>
      </c>
      <c r="O384" s="89" t="s">
        <v>409</v>
      </c>
      <c r="P384" s="89" t="s">
        <v>412</v>
      </c>
      <c r="Q384" s="65" t="s">
        <v>404</v>
      </c>
      <c r="R384" s="198"/>
      <c r="S384" s="314"/>
      <c r="T384" s="226"/>
      <c r="V384" s="6">
        <f t="shared" si="15"/>
        <v>27</v>
      </c>
      <c r="W384" s="218">
        <f t="shared" si="16"/>
        <v>0</v>
      </c>
      <c r="X384" s="6">
        <f t="shared" si="17"/>
        <v>8</v>
      </c>
      <c r="AB384" s="38"/>
    </row>
    <row r="385" spans="1:28" s="2" customFormat="1" ht="30" customHeight="1">
      <c r="A385" s="230"/>
      <c r="B385" s="87" t="s">
        <v>6504</v>
      </c>
      <c r="C385" s="87"/>
      <c r="D385" s="87"/>
      <c r="E385" s="87"/>
      <c r="F385" s="89" t="s">
        <v>4647</v>
      </c>
      <c r="G385" s="89" t="s">
        <v>592</v>
      </c>
      <c r="H385" s="87" t="s">
        <v>6366</v>
      </c>
      <c r="I385" s="218"/>
      <c r="J385" s="221"/>
      <c r="K385" s="218"/>
      <c r="L385" s="221"/>
      <c r="M385" s="89" t="s">
        <v>6503</v>
      </c>
      <c r="N385" s="88" t="s">
        <v>413</v>
      </c>
      <c r="O385" s="89" t="s">
        <v>409</v>
      </c>
      <c r="P385" s="89" t="s">
        <v>414</v>
      </c>
      <c r="Q385" s="65" t="s">
        <v>404</v>
      </c>
      <c r="R385" s="198"/>
      <c r="S385" s="314"/>
      <c r="T385" s="226"/>
      <c r="V385" s="6">
        <f t="shared" si="15"/>
        <v>27</v>
      </c>
      <c r="W385" s="218">
        <f t="shared" si="16"/>
        <v>0</v>
      </c>
      <c r="X385" s="6">
        <f t="shared" si="17"/>
        <v>8</v>
      </c>
      <c r="AB385" s="38"/>
    </row>
    <row r="386" spans="1:28" s="2" customFormat="1" ht="60.25" customHeight="1">
      <c r="A386" s="230"/>
      <c r="B386" s="87" t="s">
        <v>6504</v>
      </c>
      <c r="C386" s="87"/>
      <c r="D386" s="87"/>
      <c r="E386" s="87"/>
      <c r="F386" s="89" t="s">
        <v>4647</v>
      </c>
      <c r="G386" s="89" t="s">
        <v>592</v>
      </c>
      <c r="H386" s="87" t="s">
        <v>6366</v>
      </c>
      <c r="I386" s="218"/>
      <c r="J386" s="221"/>
      <c r="K386" s="219"/>
      <c r="L386" s="222"/>
      <c r="M386" s="89" t="s">
        <v>6503</v>
      </c>
      <c r="N386" s="88" t="s">
        <v>415</v>
      </c>
      <c r="O386" s="89" t="s">
        <v>409</v>
      </c>
      <c r="P386" s="89" t="s">
        <v>414</v>
      </c>
      <c r="Q386" s="65" t="s">
        <v>404</v>
      </c>
      <c r="R386" s="198"/>
      <c r="S386" s="314"/>
      <c r="T386" s="226"/>
      <c r="V386" s="6">
        <f t="shared" si="15"/>
        <v>27</v>
      </c>
      <c r="W386" s="218">
        <f t="shared" si="16"/>
        <v>0</v>
      </c>
      <c r="X386" s="6">
        <f t="shared" si="17"/>
        <v>8</v>
      </c>
      <c r="AB386" s="38"/>
    </row>
    <row r="387" spans="1:28" s="2" customFormat="1" ht="45.5" customHeight="1">
      <c r="A387" s="230"/>
      <c r="B387" s="87" t="s">
        <v>6504</v>
      </c>
      <c r="C387" s="87"/>
      <c r="D387" s="87"/>
      <c r="E387" s="87"/>
      <c r="F387" s="89" t="s">
        <v>4647</v>
      </c>
      <c r="G387" s="89" t="s">
        <v>592</v>
      </c>
      <c r="H387" s="87" t="s">
        <v>6367</v>
      </c>
      <c r="I387" s="218"/>
      <c r="J387" s="221"/>
      <c r="K387" s="217" t="s">
        <v>406</v>
      </c>
      <c r="L387" s="220" t="s">
        <v>416</v>
      </c>
      <c r="M387" s="89" t="s">
        <v>6503</v>
      </c>
      <c r="N387" s="88" t="s">
        <v>417</v>
      </c>
      <c r="O387" s="89" t="s">
        <v>252</v>
      </c>
      <c r="P387" s="89" t="s">
        <v>418</v>
      </c>
      <c r="Q387" s="65" t="s">
        <v>404</v>
      </c>
      <c r="R387" s="198"/>
      <c r="S387" s="314"/>
      <c r="T387" s="226"/>
      <c r="V387" s="6">
        <f t="shared" si="15"/>
        <v>27</v>
      </c>
      <c r="W387" s="218">
        <f t="shared" si="16"/>
        <v>0</v>
      </c>
      <c r="X387" s="6">
        <f t="shared" si="17"/>
        <v>8</v>
      </c>
      <c r="AB387" s="38"/>
    </row>
    <row r="388" spans="1:28" s="2" customFormat="1" ht="30" customHeight="1">
      <c r="A388" s="230"/>
      <c r="B388" s="87" t="s">
        <v>6504</v>
      </c>
      <c r="C388" s="87"/>
      <c r="D388" s="87"/>
      <c r="E388" s="87"/>
      <c r="F388" s="89" t="s">
        <v>4647</v>
      </c>
      <c r="G388" s="89" t="s">
        <v>592</v>
      </c>
      <c r="H388" s="87" t="s">
        <v>6367</v>
      </c>
      <c r="I388" s="218"/>
      <c r="J388" s="221"/>
      <c r="K388" s="218"/>
      <c r="L388" s="221"/>
      <c r="M388" s="89" t="s">
        <v>6503</v>
      </c>
      <c r="N388" s="88" t="s">
        <v>419</v>
      </c>
      <c r="O388" s="89" t="s">
        <v>252</v>
      </c>
      <c r="P388" s="89" t="s">
        <v>420</v>
      </c>
      <c r="Q388" s="65" t="s">
        <v>404</v>
      </c>
      <c r="R388" s="198"/>
      <c r="S388" s="314"/>
      <c r="T388" s="226"/>
      <c r="V388" s="6">
        <f t="shared" si="15"/>
        <v>27</v>
      </c>
      <c r="W388" s="218">
        <f t="shared" si="16"/>
        <v>0</v>
      </c>
      <c r="X388" s="6">
        <f t="shared" si="17"/>
        <v>8</v>
      </c>
      <c r="AB388" s="38"/>
    </row>
    <row r="389" spans="1:28" s="2" customFormat="1" ht="90" customHeight="1">
      <c r="A389" s="230"/>
      <c r="B389" s="87" t="s">
        <v>6504</v>
      </c>
      <c r="C389" s="87"/>
      <c r="D389" s="87"/>
      <c r="E389" s="87"/>
      <c r="F389" s="89" t="s">
        <v>4647</v>
      </c>
      <c r="G389" s="89" t="s">
        <v>592</v>
      </c>
      <c r="H389" s="87" t="s">
        <v>6367</v>
      </c>
      <c r="I389" s="218"/>
      <c r="J389" s="221"/>
      <c r="K389" s="218"/>
      <c r="L389" s="221"/>
      <c r="M389" s="89" t="s">
        <v>6503</v>
      </c>
      <c r="N389" s="88" t="s">
        <v>421</v>
      </c>
      <c r="O389" s="89" t="s">
        <v>252</v>
      </c>
      <c r="P389" s="89" t="s">
        <v>420</v>
      </c>
      <c r="Q389" s="65" t="s">
        <v>404</v>
      </c>
      <c r="R389" s="198"/>
      <c r="S389" s="314"/>
      <c r="T389" s="226"/>
      <c r="V389" s="6">
        <f t="shared" si="15"/>
        <v>27</v>
      </c>
      <c r="W389" s="218">
        <f t="shared" si="16"/>
        <v>0</v>
      </c>
      <c r="X389" s="6">
        <f t="shared" si="17"/>
        <v>8</v>
      </c>
      <c r="AB389" s="38"/>
    </row>
    <row r="390" spans="1:28" s="2" customFormat="1" ht="30" customHeight="1">
      <c r="A390" s="230"/>
      <c r="B390" s="87" t="s">
        <v>6504</v>
      </c>
      <c r="C390" s="87"/>
      <c r="D390" s="87"/>
      <c r="E390" s="87"/>
      <c r="F390" s="89" t="s">
        <v>4647</v>
      </c>
      <c r="G390" s="89" t="s">
        <v>592</v>
      </c>
      <c r="H390" s="87" t="s">
        <v>6367</v>
      </c>
      <c r="I390" s="218"/>
      <c r="J390" s="221"/>
      <c r="K390" s="218"/>
      <c r="L390" s="221"/>
      <c r="M390" s="89" t="s">
        <v>6503</v>
      </c>
      <c r="N390" s="88" t="s">
        <v>422</v>
      </c>
      <c r="O390" s="89" t="s">
        <v>252</v>
      </c>
      <c r="P390" s="89" t="s">
        <v>420</v>
      </c>
      <c r="Q390" s="65" t="s">
        <v>404</v>
      </c>
      <c r="R390" s="198"/>
      <c r="S390" s="314"/>
      <c r="T390" s="226"/>
      <c r="V390" s="6">
        <f t="shared" si="15"/>
        <v>27</v>
      </c>
      <c r="W390" s="218">
        <f t="shared" si="16"/>
        <v>0</v>
      </c>
      <c r="X390" s="6">
        <f t="shared" si="17"/>
        <v>8</v>
      </c>
      <c r="AB390" s="38"/>
    </row>
    <row r="391" spans="1:28" s="2" customFormat="1" ht="60.25" customHeight="1">
      <c r="A391" s="230"/>
      <c r="B391" s="87" t="s">
        <v>6504</v>
      </c>
      <c r="C391" s="87"/>
      <c r="D391" s="87"/>
      <c r="E391" s="87"/>
      <c r="F391" s="89" t="s">
        <v>4647</v>
      </c>
      <c r="G391" s="89" t="s">
        <v>592</v>
      </c>
      <c r="H391" s="87" t="s">
        <v>6367</v>
      </c>
      <c r="I391" s="218"/>
      <c r="J391" s="221"/>
      <c r="K391" s="219"/>
      <c r="L391" s="222"/>
      <c r="M391" s="89" t="s">
        <v>6503</v>
      </c>
      <c r="N391" s="88" t="s">
        <v>423</v>
      </c>
      <c r="O391" s="89" t="s">
        <v>252</v>
      </c>
      <c r="P391" s="89" t="s">
        <v>420</v>
      </c>
      <c r="Q391" s="65" t="s">
        <v>404</v>
      </c>
      <c r="R391" s="198"/>
      <c r="S391" s="314"/>
      <c r="T391" s="226"/>
      <c r="V391" s="6">
        <f t="shared" si="15"/>
        <v>27</v>
      </c>
      <c r="W391" s="218">
        <f t="shared" si="16"/>
        <v>0</v>
      </c>
      <c r="X391" s="6">
        <f t="shared" si="17"/>
        <v>8</v>
      </c>
      <c r="AB391" s="38"/>
    </row>
    <row r="392" spans="1:28" s="2" customFormat="1" ht="60.25" customHeight="1">
      <c r="A392" s="230"/>
      <c r="B392" s="87" t="s">
        <v>6504</v>
      </c>
      <c r="C392" s="87"/>
      <c r="D392" s="87"/>
      <c r="E392" s="87"/>
      <c r="F392" s="89" t="s">
        <v>4647</v>
      </c>
      <c r="G392" s="89" t="s">
        <v>592</v>
      </c>
      <c r="H392" s="87" t="s">
        <v>6368</v>
      </c>
      <c r="I392" s="218"/>
      <c r="J392" s="221"/>
      <c r="K392" s="217" t="s">
        <v>406</v>
      </c>
      <c r="L392" s="315" t="s">
        <v>425</v>
      </c>
      <c r="M392" s="89" t="s">
        <v>424</v>
      </c>
      <c r="N392" s="88" t="s">
        <v>426</v>
      </c>
      <c r="O392" s="89" t="s">
        <v>252</v>
      </c>
      <c r="P392" s="89" t="s">
        <v>418</v>
      </c>
      <c r="Q392" s="65" t="s">
        <v>404</v>
      </c>
      <c r="R392" s="198"/>
      <c r="S392" s="314"/>
      <c r="T392" s="226"/>
      <c r="V392" s="6">
        <f t="shared" si="15"/>
        <v>27</v>
      </c>
      <c r="W392" s="218">
        <f t="shared" si="16"/>
        <v>0</v>
      </c>
      <c r="X392" s="6">
        <f t="shared" si="17"/>
        <v>8</v>
      </c>
      <c r="AB392" s="38"/>
    </row>
    <row r="393" spans="1:28" s="2" customFormat="1" ht="45.5" customHeight="1">
      <c r="A393" s="230"/>
      <c r="B393" s="87" t="s">
        <v>6504</v>
      </c>
      <c r="C393" s="87"/>
      <c r="D393" s="87"/>
      <c r="E393" s="87"/>
      <c r="F393" s="89" t="s">
        <v>4647</v>
      </c>
      <c r="G393" s="89" t="s">
        <v>592</v>
      </c>
      <c r="H393" s="87" t="s">
        <v>6368</v>
      </c>
      <c r="I393" s="218"/>
      <c r="J393" s="221"/>
      <c r="K393" s="219"/>
      <c r="L393" s="317"/>
      <c r="M393" s="89" t="s">
        <v>352</v>
      </c>
      <c r="N393" s="88" t="s">
        <v>427</v>
      </c>
      <c r="O393" s="89" t="s">
        <v>252</v>
      </c>
      <c r="P393" s="89" t="s">
        <v>428</v>
      </c>
      <c r="Q393" s="65" t="s">
        <v>404</v>
      </c>
      <c r="R393" s="198"/>
      <c r="S393" s="314"/>
      <c r="T393" s="226"/>
      <c r="V393" s="6">
        <f t="shared" ref="V393:V456" si="18">LEN(F393)</f>
        <v>27</v>
      </c>
      <c r="W393" s="218">
        <f t="shared" ref="W393:W456" si="19">LEN(T393)</f>
        <v>0</v>
      </c>
      <c r="X393" s="6">
        <f t="shared" ref="X393:X456" si="20">LEN(G393)</f>
        <v>8</v>
      </c>
      <c r="AB393" s="38"/>
    </row>
    <row r="394" spans="1:28" s="2" customFormat="1" ht="75" customHeight="1">
      <c r="A394" s="230"/>
      <c r="B394" s="87" t="s">
        <v>6504</v>
      </c>
      <c r="C394" s="87"/>
      <c r="D394" s="87"/>
      <c r="E394" s="87"/>
      <c r="F394" s="89" t="s">
        <v>4647</v>
      </c>
      <c r="G394" s="89" t="s">
        <v>592</v>
      </c>
      <c r="H394" s="87" t="s">
        <v>6369</v>
      </c>
      <c r="I394" s="218"/>
      <c r="J394" s="221"/>
      <c r="K394" s="217" t="s">
        <v>406</v>
      </c>
      <c r="L394" s="220" t="s">
        <v>429</v>
      </c>
      <c r="M394" s="89" t="s">
        <v>345</v>
      </c>
      <c r="N394" s="91" t="s">
        <v>430</v>
      </c>
      <c r="O394" s="89" t="s">
        <v>431</v>
      </c>
      <c r="P394" s="89" t="s">
        <v>418</v>
      </c>
      <c r="Q394" s="65" t="s">
        <v>404</v>
      </c>
      <c r="R394" s="198"/>
      <c r="S394" s="314"/>
      <c r="T394" s="226"/>
      <c r="V394" s="6">
        <f t="shared" si="18"/>
        <v>27</v>
      </c>
      <c r="W394" s="218">
        <f t="shared" si="19"/>
        <v>0</v>
      </c>
      <c r="X394" s="6">
        <f t="shared" si="20"/>
        <v>8</v>
      </c>
      <c r="AB394" s="38"/>
    </row>
    <row r="395" spans="1:28" ht="45.5" customHeight="1">
      <c r="A395" s="230"/>
      <c r="B395" s="87" t="s">
        <v>6504</v>
      </c>
      <c r="C395" s="87"/>
      <c r="D395" s="87"/>
      <c r="E395" s="87"/>
      <c r="F395" s="89" t="s">
        <v>4647</v>
      </c>
      <c r="G395" s="89" t="s">
        <v>592</v>
      </c>
      <c r="H395" s="87" t="s">
        <v>6369</v>
      </c>
      <c r="I395" s="218"/>
      <c r="J395" s="221"/>
      <c r="K395" s="219"/>
      <c r="L395" s="222"/>
      <c r="M395" s="89" t="s">
        <v>345</v>
      </c>
      <c r="N395" s="91" t="s">
        <v>432</v>
      </c>
      <c r="O395" s="89" t="s">
        <v>431</v>
      </c>
      <c r="P395" s="89" t="s">
        <v>433</v>
      </c>
      <c r="Q395" s="65" t="s">
        <v>404</v>
      </c>
      <c r="R395" s="198"/>
      <c r="S395" s="314"/>
      <c r="T395" s="226"/>
      <c r="V395" s="6">
        <f t="shared" si="18"/>
        <v>27</v>
      </c>
      <c r="W395" s="218">
        <f t="shared" si="19"/>
        <v>0</v>
      </c>
      <c r="X395" s="6">
        <f t="shared" si="20"/>
        <v>8</v>
      </c>
      <c r="Y395"/>
      <c r="Z395"/>
      <c r="AA395"/>
      <c r="AB395" s="39"/>
    </row>
    <row r="396" spans="1:28" ht="45.5" customHeight="1">
      <c r="A396" s="230"/>
      <c r="B396" s="87" t="s">
        <v>6504</v>
      </c>
      <c r="C396" s="87"/>
      <c r="D396" s="87"/>
      <c r="E396" s="87"/>
      <c r="F396" s="89" t="s">
        <v>4647</v>
      </c>
      <c r="G396" s="89" t="s">
        <v>592</v>
      </c>
      <c r="H396" s="87" t="s">
        <v>6370</v>
      </c>
      <c r="I396" s="218"/>
      <c r="J396" s="221"/>
      <c r="K396" s="217" t="s">
        <v>406</v>
      </c>
      <c r="L396" s="220" t="s">
        <v>434</v>
      </c>
      <c r="M396" s="89" t="s">
        <v>352</v>
      </c>
      <c r="N396" s="88" t="s">
        <v>435</v>
      </c>
      <c r="O396" s="89" t="s">
        <v>132</v>
      </c>
      <c r="P396" s="89" t="s">
        <v>418</v>
      </c>
      <c r="Q396" s="65" t="s">
        <v>404</v>
      </c>
      <c r="R396" s="198"/>
      <c r="S396" s="314"/>
      <c r="T396" s="226"/>
      <c r="V396" s="6">
        <f t="shared" si="18"/>
        <v>27</v>
      </c>
      <c r="W396" s="218">
        <f t="shared" si="19"/>
        <v>0</v>
      </c>
      <c r="X396" s="6">
        <f t="shared" si="20"/>
        <v>8</v>
      </c>
      <c r="Y396"/>
      <c r="Z396"/>
      <c r="AA396"/>
      <c r="AB396" s="39"/>
    </row>
    <row r="397" spans="1:28" ht="60.25" customHeight="1">
      <c r="A397" s="230"/>
      <c r="B397" s="87" t="s">
        <v>6504</v>
      </c>
      <c r="C397" s="87"/>
      <c r="D397" s="87"/>
      <c r="E397" s="87"/>
      <c r="F397" s="89" t="s">
        <v>4647</v>
      </c>
      <c r="G397" s="89" t="s">
        <v>592</v>
      </c>
      <c r="H397" s="87" t="s">
        <v>6370</v>
      </c>
      <c r="I397" s="218"/>
      <c r="J397" s="221"/>
      <c r="K397" s="219"/>
      <c r="L397" s="222"/>
      <c r="M397" s="89" t="s">
        <v>424</v>
      </c>
      <c r="N397" s="88" t="s">
        <v>436</v>
      </c>
      <c r="O397" s="89" t="s">
        <v>132</v>
      </c>
      <c r="P397" s="89" t="s">
        <v>418</v>
      </c>
      <c r="Q397" s="65" t="s">
        <v>404</v>
      </c>
      <c r="R397" s="198"/>
      <c r="S397" s="314"/>
      <c r="T397" s="226"/>
      <c r="V397" s="6">
        <f t="shared" si="18"/>
        <v>27</v>
      </c>
      <c r="W397" s="218">
        <f t="shared" si="19"/>
        <v>0</v>
      </c>
      <c r="X397" s="6">
        <f t="shared" si="20"/>
        <v>8</v>
      </c>
      <c r="Y397"/>
      <c r="Z397"/>
      <c r="AA397"/>
      <c r="AB397" s="39"/>
    </row>
    <row r="398" spans="1:28" ht="60.25" customHeight="1">
      <c r="A398" s="230"/>
      <c r="B398" s="87" t="s">
        <v>6504</v>
      </c>
      <c r="C398" s="87"/>
      <c r="D398" s="87"/>
      <c r="E398" s="87"/>
      <c r="F398" s="89" t="s">
        <v>4647</v>
      </c>
      <c r="G398" s="89" t="s">
        <v>592</v>
      </c>
      <c r="H398" s="87" t="s">
        <v>6372</v>
      </c>
      <c r="I398" s="218"/>
      <c r="J398" s="221"/>
      <c r="K398" s="217" t="s">
        <v>6371</v>
      </c>
      <c r="L398" s="220" t="s">
        <v>437</v>
      </c>
      <c r="M398" s="89" t="s">
        <v>6503</v>
      </c>
      <c r="N398" s="88" t="s">
        <v>438</v>
      </c>
      <c r="O398" s="89" t="s">
        <v>135</v>
      </c>
      <c r="P398" s="89" t="s">
        <v>418</v>
      </c>
      <c r="Q398" s="65" t="s">
        <v>404</v>
      </c>
      <c r="R398" s="198"/>
      <c r="S398" s="314"/>
      <c r="T398" s="226"/>
      <c r="V398" s="6">
        <f t="shared" si="18"/>
        <v>27</v>
      </c>
      <c r="W398" s="218">
        <f t="shared" si="19"/>
        <v>0</v>
      </c>
      <c r="X398" s="6">
        <f t="shared" si="20"/>
        <v>8</v>
      </c>
      <c r="Y398"/>
      <c r="Z398"/>
      <c r="AA398"/>
      <c r="AB398" s="39"/>
    </row>
    <row r="399" spans="1:28" ht="45.5" customHeight="1">
      <c r="A399" s="230"/>
      <c r="B399" s="87" t="s">
        <v>6504</v>
      </c>
      <c r="C399" s="87"/>
      <c r="D399" s="87"/>
      <c r="E399" s="87"/>
      <c r="F399" s="89" t="s">
        <v>4647</v>
      </c>
      <c r="G399" s="89" t="s">
        <v>592</v>
      </c>
      <c r="H399" s="87" t="s">
        <v>6372</v>
      </c>
      <c r="I399" s="218"/>
      <c r="J399" s="221"/>
      <c r="K399" s="218"/>
      <c r="L399" s="221"/>
      <c r="M399" s="89" t="s">
        <v>6503</v>
      </c>
      <c r="N399" s="88" t="s">
        <v>439</v>
      </c>
      <c r="O399" s="89" t="s">
        <v>135</v>
      </c>
      <c r="P399" s="89" t="s">
        <v>418</v>
      </c>
      <c r="Q399" s="65" t="s">
        <v>404</v>
      </c>
      <c r="R399" s="198"/>
      <c r="S399" s="314"/>
      <c r="T399" s="226"/>
      <c r="V399" s="6">
        <f t="shared" si="18"/>
        <v>27</v>
      </c>
      <c r="W399" s="218">
        <f t="shared" si="19"/>
        <v>0</v>
      </c>
      <c r="X399" s="6">
        <f t="shared" si="20"/>
        <v>8</v>
      </c>
      <c r="Y399"/>
      <c r="Z399"/>
      <c r="AA399"/>
      <c r="AB399" s="39"/>
    </row>
    <row r="400" spans="1:28" ht="45.5" customHeight="1">
      <c r="A400" s="229"/>
      <c r="B400" s="87" t="s">
        <v>6504</v>
      </c>
      <c r="C400" s="87"/>
      <c r="D400" s="87"/>
      <c r="E400" s="87"/>
      <c r="F400" s="89" t="s">
        <v>4647</v>
      </c>
      <c r="G400" s="89" t="s">
        <v>592</v>
      </c>
      <c r="H400" s="87" t="s">
        <v>6372</v>
      </c>
      <c r="I400" s="219"/>
      <c r="J400" s="222"/>
      <c r="K400" s="219"/>
      <c r="L400" s="222"/>
      <c r="M400" s="89" t="s">
        <v>6503</v>
      </c>
      <c r="N400" s="88" t="s">
        <v>440</v>
      </c>
      <c r="O400" s="89" t="s">
        <v>135</v>
      </c>
      <c r="P400" s="89" t="s">
        <v>418</v>
      </c>
      <c r="Q400" s="65" t="s">
        <v>404</v>
      </c>
      <c r="R400" s="198"/>
      <c r="S400" s="314"/>
      <c r="T400" s="226"/>
      <c r="V400" s="6">
        <f t="shared" si="18"/>
        <v>27</v>
      </c>
      <c r="W400" s="219">
        <f t="shared" si="19"/>
        <v>0</v>
      </c>
      <c r="X400" s="6">
        <f t="shared" si="20"/>
        <v>8</v>
      </c>
      <c r="Y400"/>
      <c r="Z400"/>
      <c r="AA400"/>
      <c r="AB400" s="39"/>
    </row>
    <row r="401" spans="1:28" ht="45.5" customHeight="1">
      <c r="A401" s="228" t="s">
        <v>4309</v>
      </c>
      <c r="B401" s="87" t="s">
        <v>6504</v>
      </c>
      <c r="C401" s="87"/>
      <c r="D401" s="87"/>
      <c r="E401" s="87"/>
      <c r="F401" s="89" t="s">
        <v>4647</v>
      </c>
      <c r="G401" s="89" t="s">
        <v>592</v>
      </c>
      <c r="H401" s="87" t="s">
        <v>6373</v>
      </c>
      <c r="I401" s="217" t="s">
        <v>5162</v>
      </c>
      <c r="J401" s="217" t="s">
        <v>4502</v>
      </c>
      <c r="K401" s="217" t="s">
        <v>406</v>
      </c>
      <c r="L401" s="220" t="s">
        <v>441</v>
      </c>
      <c r="M401" s="89" t="s">
        <v>6503</v>
      </c>
      <c r="N401" s="88" t="s">
        <v>442</v>
      </c>
      <c r="O401" s="89" t="s">
        <v>409</v>
      </c>
      <c r="P401" s="89" t="s">
        <v>418</v>
      </c>
      <c r="Q401" s="65" t="s">
        <v>404</v>
      </c>
      <c r="R401" s="217">
        <v>5</v>
      </c>
      <c r="S401" s="217">
        <v>2</v>
      </c>
      <c r="T401" s="239" t="s">
        <v>3414</v>
      </c>
      <c r="V401" s="6">
        <f t="shared" si="18"/>
        <v>27</v>
      </c>
      <c r="W401" s="217">
        <f t="shared" si="19"/>
        <v>7</v>
      </c>
      <c r="X401" s="6">
        <f t="shared" si="20"/>
        <v>8</v>
      </c>
      <c r="Y401"/>
      <c r="Z401"/>
      <c r="AA401"/>
      <c r="AB401" s="39"/>
    </row>
    <row r="402" spans="1:28" ht="45.5" customHeight="1">
      <c r="A402" s="230"/>
      <c r="B402" s="87" t="s">
        <v>6504</v>
      </c>
      <c r="C402" s="87"/>
      <c r="D402" s="87"/>
      <c r="E402" s="87"/>
      <c r="F402" s="89" t="s">
        <v>4647</v>
      </c>
      <c r="G402" s="89" t="s">
        <v>592</v>
      </c>
      <c r="H402" s="87" t="s">
        <v>6373</v>
      </c>
      <c r="I402" s="218"/>
      <c r="J402" s="218"/>
      <c r="K402" s="218"/>
      <c r="L402" s="221"/>
      <c r="M402" s="89" t="s">
        <v>6503</v>
      </c>
      <c r="N402" s="88" t="s">
        <v>4646</v>
      </c>
      <c r="O402" s="89" t="s">
        <v>409</v>
      </c>
      <c r="P402" s="89" t="s">
        <v>418</v>
      </c>
      <c r="Q402" s="65" t="s">
        <v>404</v>
      </c>
      <c r="R402" s="218"/>
      <c r="S402" s="218"/>
      <c r="T402" s="240"/>
      <c r="V402" s="6">
        <f t="shared" si="18"/>
        <v>27</v>
      </c>
      <c r="W402" s="218">
        <f t="shared" si="19"/>
        <v>0</v>
      </c>
      <c r="X402" s="6">
        <f t="shared" si="20"/>
        <v>8</v>
      </c>
      <c r="Y402"/>
      <c r="Z402"/>
      <c r="AA402"/>
      <c r="AB402" s="39"/>
    </row>
    <row r="403" spans="1:28" ht="45.5" customHeight="1">
      <c r="A403" s="230"/>
      <c r="B403" s="87" t="s">
        <v>6504</v>
      </c>
      <c r="C403" s="87"/>
      <c r="D403" s="87"/>
      <c r="E403" s="87"/>
      <c r="F403" s="89" t="s">
        <v>4647</v>
      </c>
      <c r="G403" s="89" t="s">
        <v>592</v>
      </c>
      <c r="H403" s="87" t="s">
        <v>6373</v>
      </c>
      <c r="I403" s="218"/>
      <c r="J403" s="218"/>
      <c r="K403" s="219"/>
      <c r="L403" s="222"/>
      <c r="M403" s="89" t="s">
        <v>6503</v>
      </c>
      <c r="N403" s="88" t="s">
        <v>443</v>
      </c>
      <c r="O403" s="89" t="s">
        <v>409</v>
      </c>
      <c r="P403" s="89" t="s">
        <v>418</v>
      </c>
      <c r="Q403" s="65" t="s">
        <v>404</v>
      </c>
      <c r="R403" s="218"/>
      <c r="S403" s="218"/>
      <c r="T403" s="240"/>
      <c r="V403" s="6">
        <f t="shared" si="18"/>
        <v>27</v>
      </c>
      <c r="W403" s="218">
        <f t="shared" si="19"/>
        <v>0</v>
      </c>
      <c r="X403" s="6">
        <f t="shared" si="20"/>
        <v>8</v>
      </c>
      <c r="Y403"/>
      <c r="Z403"/>
      <c r="AA403"/>
      <c r="AB403" s="39"/>
    </row>
    <row r="404" spans="1:28" ht="60.25" customHeight="1">
      <c r="A404" s="230"/>
      <c r="B404" s="87" t="s">
        <v>6504</v>
      </c>
      <c r="C404" s="87"/>
      <c r="D404" s="87"/>
      <c r="E404" s="87"/>
      <c r="F404" s="89" t="s">
        <v>4647</v>
      </c>
      <c r="G404" s="89" t="s">
        <v>592</v>
      </c>
      <c r="H404" s="87" t="s">
        <v>6373</v>
      </c>
      <c r="I404" s="218"/>
      <c r="J404" s="218"/>
      <c r="K404" s="217" t="s">
        <v>406</v>
      </c>
      <c r="L404" s="220" t="s">
        <v>444</v>
      </c>
      <c r="M404" s="89" t="s">
        <v>455</v>
      </c>
      <c r="N404" s="88" t="s">
        <v>445</v>
      </c>
      <c r="O404" s="89" t="s">
        <v>409</v>
      </c>
      <c r="P404" s="89" t="s">
        <v>446</v>
      </c>
      <c r="Q404" s="65" t="s">
        <v>404</v>
      </c>
      <c r="R404" s="218"/>
      <c r="S404" s="218"/>
      <c r="T404" s="240"/>
      <c r="V404" s="6">
        <f t="shared" si="18"/>
        <v>27</v>
      </c>
      <c r="W404" s="218">
        <f t="shared" si="19"/>
        <v>0</v>
      </c>
      <c r="X404" s="6">
        <f t="shared" si="20"/>
        <v>8</v>
      </c>
      <c r="Y404"/>
      <c r="Z404"/>
      <c r="AA404"/>
      <c r="AB404" s="39"/>
    </row>
    <row r="405" spans="1:28" ht="60.25" customHeight="1">
      <c r="A405" s="230"/>
      <c r="B405" s="87" t="s">
        <v>6504</v>
      </c>
      <c r="C405" s="87"/>
      <c r="D405" s="87"/>
      <c r="E405" s="87"/>
      <c r="F405" s="89" t="s">
        <v>4647</v>
      </c>
      <c r="G405" s="89" t="s">
        <v>592</v>
      </c>
      <c r="H405" s="87" t="s">
        <v>6373</v>
      </c>
      <c r="I405" s="218"/>
      <c r="J405" s="218"/>
      <c r="K405" s="218"/>
      <c r="L405" s="221"/>
      <c r="M405" s="89" t="s">
        <v>455</v>
      </c>
      <c r="N405" s="88" t="s">
        <v>447</v>
      </c>
      <c r="O405" s="89" t="s">
        <v>409</v>
      </c>
      <c r="P405" s="89" t="s">
        <v>446</v>
      </c>
      <c r="Q405" s="65" t="s">
        <v>404</v>
      </c>
      <c r="R405" s="218"/>
      <c r="S405" s="218"/>
      <c r="T405" s="240"/>
      <c r="V405" s="6">
        <f t="shared" si="18"/>
        <v>27</v>
      </c>
      <c r="W405" s="218">
        <f t="shared" si="19"/>
        <v>0</v>
      </c>
      <c r="X405" s="6">
        <f t="shared" si="20"/>
        <v>8</v>
      </c>
      <c r="Y405"/>
      <c r="Z405"/>
      <c r="AA405"/>
      <c r="AB405" s="39"/>
    </row>
    <row r="406" spans="1:28" ht="60.25" customHeight="1">
      <c r="A406" s="230"/>
      <c r="B406" s="87" t="s">
        <v>6504</v>
      </c>
      <c r="C406" s="87"/>
      <c r="D406" s="87"/>
      <c r="E406" s="87"/>
      <c r="F406" s="89" t="s">
        <v>4647</v>
      </c>
      <c r="G406" s="89" t="s">
        <v>592</v>
      </c>
      <c r="H406" s="87" t="s">
        <v>6373</v>
      </c>
      <c r="I406" s="218"/>
      <c r="J406" s="218"/>
      <c r="K406" s="218"/>
      <c r="L406" s="221"/>
      <c r="M406" s="89" t="s">
        <v>455</v>
      </c>
      <c r="N406" s="88" t="s">
        <v>448</v>
      </c>
      <c r="O406" s="89" t="s">
        <v>409</v>
      </c>
      <c r="P406" s="89" t="s">
        <v>446</v>
      </c>
      <c r="Q406" s="65" t="s">
        <v>404</v>
      </c>
      <c r="R406" s="218"/>
      <c r="S406" s="218"/>
      <c r="T406" s="240"/>
      <c r="V406" s="6">
        <f t="shared" si="18"/>
        <v>27</v>
      </c>
      <c r="W406" s="218">
        <f t="shared" si="19"/>
        <v>0</v>
      </c>
      <c r="X406" s="6">
        <f t="shared" si="20"/>
        <v>8</v>
      </c>
      <c r="Y406"/>
      <c r="Z406"/>
      <c r="AA406"/>
      <c r="AB406" s="39"/>
    </row>
    <row r="407" spans="1:28" ht="60.25" customHeight="1">
      <c r="A407" s="230"/>
      <c r="B407" s="87" t="s">
        <v>6504</v>
      </c>
      <c r="C407" s="87"/>
      <c r="D407" s="87"/>
      <c r="E407" s="87"/>
      <c r="F407" s="89" t="s">
        <v>4647</v>
      </c>
      <c r="G407" s="89" t="s">
        <v>592</v>
      </c>
      <c r="H407" s="87" t="s">
        <v>6373</v>
      </c>
      <c r="I407" s="218"/>
      <c r="J407" s="218"/>
      <c r="K407" s="219"/>
      <c r="L407" s="222"/>
      <c r="M407" s="89" t="s">
        <v>455</v>
      </c>
      <c r="N407" s="88" t="s">
        <v>449</v>
      </c>
      <c r="O407" s="89" t="s">
        <v>409</v>
      </c>
      <c r="P407" s="89" t="s">
        <v>446</v>
      </c>
      <c r="Q407" s="65" t="s">
        <v>404</v>
      </c>
      <c r="R407" s="218"/>
      <c r="S407" s="218"/>
      <c r="T407" s="240"/>
      <c r="V407" s="6">
        <f t="shared" si="18"/>
        <v>27</v>
      </c>
      <c r="W407" s="218">
        <f t="shared" si="19"/>
        <v>0</v>
      </c>
      <c r="X407" s="6">
        <f t="shared" si="20"/>
        <v>8</v>
      </c>
      <c r="Y407"/>
      <c r="Z407"/>
      <c r="AA407"/>
      <c r="AB407" s="39"/>
    </row>
    <row r="408" spans="1:28" ht="60.25" customHeight="1">
      <c r="A408" s="230"/>
      <c r="B408" s="87" t="s">
        <v>6504</v>
      </c>
      <c r="C408" s="87"/>
      <c r="D408" s="87"/>
      <c r="E408" s="87"/>
      <c r="F408" s="89" t="s">
        <v>4647</v>
      </c>
      <c r="G408" s="89" t="s">
        <v>592</v>
      </c>
      <c r="H408" s="87" t="s">
        <v>6373</v>
      </c>
      <c r="I408" s="218"/>
      <c r="J408" s="218"/>
      <c r="K408" s="217" t="s">
        <v>406</v>
      </c>
      <c r="L408" s="220" t="s">
        <v>450</v>
      </c>
      <c r="M408" s="89" t="s">
        <v>455</v>
      </c>
      <c r="N408" s="88" t="s">
        <v>451</v>
      </c>
      <c r="O408" s="89" t="s">
        <v>252</v>
      </c>
      <c r="P408" s="89" t="s">
        <v>446</v>
      </c>
      <c r="Q408" s="65" t="s">
        <v>404</v>
      </c>
      <c r="R408" s="218"/>
      <c r="S408" s="218"/>
      <c r="T408" s="240"/>
      <c r="V408" s="6">
        <f t="shared" si="18"/>
        <v>27</v>
      </c>
      <c r="W408" s="218">
        <f t="shared" si="19"/>
        <v>0</v>
      </c>
      <c r="X408" s="6">
        <f t="shared" si="20"/>
        <v>8</v>
      </c>
      <c r="Y408"/>
      <c r="Z408"/>
      <c r="AA408"/>
      <c r="AB408" s="39"/>
    </row>
    <row r="409" spans="1:28" ht="60.25" customHeight="1">
      <c r="A409" s="230"/>
      <c r="B409" s="87" t="s">
        <v>6504</v>
      </c>
      <c r="C409" s="87"/>
      <c r="D409" s="87"/>
      <c r="E409" s="87"/>
      <c r="F409" s="89" t="s">
        <v>4647</v>
      </c>
      <c r="G409" s="89" t="s">
        <v>592</v>
      </c>
      <c r="H409" s="87" t="s">
        <v>6373</v>
      </c>
      <c r="I409" s="218"/>
      <c r="J409" s="218"/>
      <c r="K409" s="218"/>
      <c r="L409" s="221"/>
      <c r="M409" s="89" t="s">
        <v>455</v>
      </c>
      <c r="N409" s="88" t="s">
        <v>452</v>
      </c>
      <c r="O409" s="89" t="s">
        <v>252</v>
      </c>
      <c r="P409" s="89" t="s">
        <v>446</v>
      </c>
      <c r="Q409" s="65" t="s">
        <v>404</v>
      </c>
      <c r="R409" s="218"/>
      <c r="S409" s="218"/>
      <c r="T409" s="240"/>
      <c r="V409" s="6">
        <f t="shared" si="18"/>
        <v>27</v>
      </c>
      <c r="W409" s="218">
        <f t="shared" si="19"/>
        <v>0</v>
      </c>
      <c r="X409" s="6">
        <f t="shared" si="20"/>
        <v>8</v>
      </c>
      <c r="Y409"/>
      <c r="Z409"/>
      <c r="AA409"/>
      <c r="AB409" s="39"/>
    </row>
    <row r="410" spans="1:28" ht="60.25" customHeight="1">
      <c r="A410" s="230"/>
      <c r="B410" s="87" t="s">
        <v>6504</v>
      </c>
      <c r="C410" s="87"/>
      <c r="D410" s="87"/>
      <c r="E410" s="87"/>
      <c r="F410" s="89" t="s">
        <v>4647</v>
      </c>
      <c r="G410" s="89" t="s">
        <v>592</v>
      </c>
      <c r="H410" s="87" t="s">
        <v>6373</v>
      </c>
      <c r="I410" s="218"/>
      <c r="J410" s="218"/>
      <c r="K410" s="218"/>
      <c r="L410" s="221"/>
      <c r="M410" s="89" t="s">
        <v>455</v>
      </c>
      <c r="N410" s="88" t="s">
        <v>453</v>
      </c>
      <c r="O410" s="89" t="s">
        <v>252</v>
      </c>
      <c r="P410" s="89" t="s">
        <v>446</v>
      </c>
      <c r="Q410" s="65" t="s">
        <v>404</v>
      </c>
      <c r="R410" s="218"/>
      <c r="S410" s="218"/>
      <c r="T410" s="240"/>
      <c r="V410" s="6">
        <f t="shared" si="18"/>
        <v>27</v>
      </c>
      <c r="W410" s="218">
        <f t="shared" si="19"/>
        <v>0</v>
      </c>
      <c r="X410" s="6">
        <f t="shared" si="20"/>
        <v>8</v>
      </c>
      <c r="Y410"/>
      <c r="Z410"/>
      <c r="AA410"/>
      <c r="AB410" s="39"/>
    </row>
    <row r="411" spans="1:28" ht="75" customHeight="1">
      <c r="A411" s="230"/>
      <c r="B411" s="87" t="s">
        <v>6504</v>
      </c>
      <c r="C411" s="87"/>
      <c r="D411" s="87"/>
      <c r="E411" s="87"/>
      <c r="F411" s="89" t="s">
        <v>4647</v>
      </c>
      <c r="G411" s="89" t="s">
        <v>592</v>
      </c>
      <c r="H411" s="87" t="s">
        <v>6373</v>
      </c>
      <c r="I411" s="218"/>
      <c r="J411" s="218"/>
      <c r="K411" s="219"/>
      <c r="L411" s="222"/>
      <c r="M411" s="89" t="s">
        <v>455</v>
      </c>
      <c r="N411" s="88" t="s">
        <v>454</v>
      </c>
      <c r="O411" s="89" t="s">
        <v>252</v>
      </c>
      <c r="P411" s="89" t="s">
        <v>446</v>
      </c>
      <c r="Q411" s="65" t="s">
        <v>404</v>
      </c>
      <c r="R411" s="218"/>
      <c r="S411" s="218"/>
      <c r="T411" s="240"/>
      <c r="V411" s="6">
        <f t="shared" si="18"/>
        <v>27</v>
      </c>
      <c r="W411" s="218">
        <f t="shared" si="19"/>
        <v>0</v>
      </c>
      <c r="X411" s="6">
        <f t="shared" si="20"/>
        <v>8</v>
      </c>
      <c r="Y411"/>
      <c r="Z411"/>
      <c r="AA411"/>
      <c r="AB411" s="39"/>
    </row>
    <row r="412" spans="1:28" ht="60.25" customHeight="1">
      <c r="A412" s="230"/>
      <c r="B412" s="87" t="s">
        <v>6504</v>
      </c>
      <c r="C412" s="87"/>
      <c r="D412" s="87"/>
      <c r="E412" s="87"/>
      <c r="F412" s="89" t="s">
        <v>4647</v>
      </c>
      <c r="G412" s="89" t="s">
        <v>592</v>
      </c>
      <c r="H412" s="87" t="s">
        <v>6373</v>
      </c>
      <c r="I412" s="218"/>
      <c r="J412" s="218"/>
      <c r="K412" s="217" t="s">
        <v>406</v>
      </c>
      <c r="L412" s="220" t="s">
        <v>456</v>
      </c>
      <c r="M412" s="89" t="s">
        <v>455</v>
      </c>
      <c r="N412" s="88" t="s">
        <v>457</v>
      </c>
      <c r="O412" s="89" t="s">
        <v>458</v>
      </c>
      <c r="P412" s="89" t="s">
        <v>446</v>
      </c>
      <c r="Q412" s="65" t="s">
        <v>404</v>
      </c>
      <c r="R412" s="218"/>
      <c r="S412" s="218"/>
      <c r="T412" s="240"/>
      <c r="V412" s="6">
        <f t="shared" si="18"/>
        <v>27</v>
      </c>
      <c r="W412" s="218">
        <f t="shared" si="19"/>
        <v>0</v>
      </c>
      <c r="X412" s="6">
        <f t="shared" si="20"/>
        <v>8</v>
      </c>
      <c r="Y412"/>
      <c r="Z412"/>
      <c r="AA412"/>
      <c r="AB412" s="39"/>
    </row>
    <row r="413" spans="1:28" ht="60.25" customHeight="1">
      <c r="A413" s="230"/>
      <c r="B413" s="87" t="s">
        <v>6504</v>
      </c>
      <c r="C413" s="87"/>
      <c r="D413" s="87"/>
      <c r="E413" s="87"/>
      <c r="F413" s="89" t="s">
        <v>4647</v>
      </c>
      <c r="G413" s="89" t="s">
        <v>592</v>
      </c>
      <c r="H413" s="87" t="s">
        <v>6373</v>
      </c>
      <c r="I413" s="218"/>
      <c r="J413" s="218"/>
      <c r="K413" s="218"/>
      <c r="L413" s="221"/>
      <c r="M413" s="89" t="s">
        <v>455</v>
      </c>
      <c r="N413" s="88" t="s">
        <v>459</v>
      </c>
      <c r="O413" s="89" t="s">
        <v>458</v>
      </c>
      <c r="P413" s="89" t="s">
        <v>446</v>
      </c>
      <c r="Q413" s="65" t="s">
        <v>404</v>
      </c>
      <c r="R413" s="218"/>
      <c r="S413" s="218"/>
      <c r="T413" s="240"/>
      <c r="V413" s="6">
        <f t="shared" si="18"/>
        <v>27</v>
      </c>
      <c r="W413" s="218">
        <f t="shared" si="19"/>
        <v>0</v>
      </c>
      <c r="X413" s="6">
        <f t="shared" si="20"/>
        <v>8</v>
      </c>
      <c r="Y413"/>
      <c r="Z413"/>
      <c r="AA413"/>
      <c r="AB413" s="39"/>
    </row>
    <row r="414" spans="1:28" ht="60.25" customHeight="1">
      <c r="A414" s="230"/>
      <c r="B414" s="87" t="s">
        <v>6504</v>
      </c>
      <c r="C414" s="87"/>
      <c r="D414" s="87"/>
      <c r="E414" s="87"/>
      <c r="F414" s="89" t="s">
        <v>4647</v>
      </c>
      <c r="G414" s="89" t="s">
        <v>592</v>
      </c>
      <c r="H414" s="87" t="s">
        <v>6373</v>
      </c>
      <c r="I414" s="218"/>
      <c r="J414" s="218"/>
      <c r="K414" s="218"/>
      <c r="L414" s="221"/>
      <c r="M414" s="89" t="s">
        <v>455</v>
      </c>
      <c r="N414" s="88" t="s">
        <v>460</v>
      </c>
      <c r="O414" s="89" t="s">
        <v>458</v>
      </c>
      <c r="P414" s="89" t="s">
        <v>446</v>
      </c>
      <c r="Q414" s="65" t="s">
        <v>404</v>
      </c>
      <c r="R414" s="218"/>
      <c r="S414" s="218"/>
      <c r="T414" s="240"/>
      <c r="V414" s="6">
        <f t="shared" si="18"/>
        <v>27</v>
      </c>
      <c r="W414" s="218">
        <f t="shared" si="19"/>
        <v>0</v>
      </c>
      <c r="X414" s="6">
        <f t="shared" si="20"/>
        <v>8</v>
      </c>
      <c r="Y414"/>
      <c r="Z414"/>
      <c r="AA414"/>
      <c r="AB414" s="39"/>
    </row>
    <row r="415" spans="1:28" ht="60.25" customHeight="1">
      <c r="A415" s="230"/>
      <c r="B415" s="87" t="s">
        <v>6504</v>
      </c>
      <c r="C415" s="87"/>
      <c r="D415" s="87"/>
      <c r="E415" s="87"/>
      <c r="F415" s="89" t="s">
        <v>4647</v>
      </c>
      <c r="G415" s="89" t="s">
        <v>592</v>
      </c>
      <c r="H415" s="87" t="s">
        <v>6373</v>
      </c>
      <c r="I415" s="218"/>
      <c r="J415" s="218"/>
      <c r="K415" s="219"/>
      <c r="L415" s="222"/>
      <c r="M415" s="89" t="s">
        <v>455</v>
      </c>
      <c r="N415" s="88" t="s">
        <v>461</v>
      </c>
      <c r="O415" s="89" t="s">
        <v>458</v>
      </c>
      <c r="P415" s="89" t="s">
        <v>446</v>
      </c>
      <c r="Q415" s="65" t="s">
        <v>404</v>
      </c>
      <c r="R415" s="218"/>
      <c r="S415" s="218"/>
      <c r="T415" s="240"/>
      <c r="V415" s="6">
        <f t="shared" si="18"/>
        <v>27</v>
      </c>
      <c r="W415" s="218">
        <f t="shared" si="19"/>
        <v>0</v>
      </c>
      <c r="X415" s="6">
        <f t="shared" si="20"/>
        <v>8</v>
      </c>
      <c r="Y415"/>
      <c r="Z415"/>
      <c r="AA415"/>
      <c r="AB415" s="39"/>
    </row>
    <row r="416" spans="1:28" ht="60.25" customHeight="1">
      <c r="A416" s="230"/>
      <c r="B416" s="87" t="s">
        <v>6504</v>
      </c>
      <c r="C416" s="87"/>
      <c r="D416" s="87"/>
      <c r="E416" s="87"/>
      <c r="F416" s="89" t="s">
        <v>4647</v>
      </c>
      <c r="G416" s="89" t="s">
        <v>592</v>
      </c>
      <c r="H416" s="87" t="s">
        <v>6373</v>
      </c>
      <c r="I416" s="218"/>
      <c r="J416" s="218"/>
      <c r="K416" s="217" t="s">
        <v>406</v>
      </c>
      <c r="L416" s="220" t="s">
        <v>462</v>
      </c>
      <c r="M416" s="89" t="s">
        <v>455</v>
      </c>
      <c r="N416" s="88" t="s">
        <v>463</v>
      </c>
      <c r="O416" s="89" t="s">
        <v>458</v>
      </c>
      <c r="P416" s="89" t="s">
        <v>446</v>
      </c>
      <c r="Q416" s="65" t="s">
        <v>404</v>
      </c>
      <c r="R416" s="218"/>
      <c r="S416" s="218"/>
      <c r="T416" s="240"/>
      <c r="V416" s="6">
        <f t="shared" si="18"/>
        <v>27</v>
      </c>
      <c r="W416" s="218">
        <f t="shared" si="19"/>
        <v>0</v>
      </c>
      <c r="X416" s="6">
        <f t="shared" si="20"/>
        <v>8</v>
      </c>
      <c r="Y416"/>
      <c r="Z416"/>
      <c r="AA416"/>
      <c r="AB416" s="39"/>
    </row>
    <row r="417" spans="1:28" ht="60.25" customHeight="1">
      <c r="A417" s="230"/>
      <c r="B417" s="87" t="s">
        <v>6504</v>
      </c>
      <c r="C417" s="87"/>
      <c r="D417" s="87"/>
      <c r="E417" s="87"/>
      <c r="F417" s="89" t="s">
        <v>4647</v>
      </c>
      <c r="G417" s="89" t="s">
        <v>592</v>
      </c>
      <c r="H417" s="87" t="s">
        <v>6373</v>
      </c>
      <c r="I417" s="218"/>
      <c r="J417" s="218"/>
      <c r="K417" s="218"/>
      <c r="L417" s="221"/>
      <c r="M417" s="89" t="s">
        <v>455</v>
      </c>
      <c r="N417" s="88" t="s">
        <v>464</v>
      </c>
      <c r="O417" s="89" t="s">
        <v>458</v>
      </c>
      <c r="P417" s="89" t="s">
        <v>446</v>
      </c>
      <c r="Q417" s="65" t="s">
        <v>404</v>
      </c>
      <c r="R417" s="218"/>
      <c r="S417" s="218"/>
      <c r="T417" s="240"/>
      <c r="V417" s="6">
        <f t="shared" si="18"/>
        <v>27</v>
      </c>
      <c r="W417" s="218">
        <f t="shared" si="19"/>
        <v>0</v>
      </c>
      <c r="X417" s="6">
        <f t="shared" si="20"/>
        <v>8</v>
      </c>
      <c r="Y417"/>
      <c r="Z417"/>
      <c r="AA417"/>
      <c r="AB417" s="39"/>
    </row>
    <row r="418" spans="1:28" ht="60.25" customHeight="1">
      <c r="A418" s="230"/>
      <c r="B418" s="87" t="s">
        <v>6504</v>
      </c>
      <c r="C418" s="87"/>
      <c r="D418" s="87"/>
      <c r="E418" s="87"/>
      <c r="F418" s="89" t="s">
        <v>4647</v>
      </c>
      <c r="G418" s="89" t="s">
        <v>592</v>
      </c>
      <c r="H418" s="87" t="s">
        <v>6373</v>
      </c>
      <c r="I418" s="218"/>
      <c r="J418" s="218"/>
      <c r="K418" s="218"/>
      <c r="L418" s="221"/>
      <c r="M418" s="89" t="s">
        <v>455</v>
      </c>
      <c r="N418" s="88" t="s">
        <v>465</v>
      </c>
      <c r="O418" s="89" t="s">
        <v>458</v>
      </c>
      <c r="P418" s="89" t="s">
        <v>446</v>
      </c>
      <c r="Q418" s="65" t="s">
        <v>404</v>
      </c>
      <c r="R418" s="218"/>
      <c r="S418" s="218"/>
      <c r="T418" s="240"/>
      <c r="V418" s="6">
        <f t="shared" si="18"/>
        <v>27</v>
      </c>
      <c r="W418" s="218">
        <f t="shared" si="19"/>
        <v>0</v>
      </c>
      <c r="X418" s="6">
        <f t="shared" si="20"/>
        <v>8</v>
      </c>
      <c r="Y418"/>
      <c r="Z418"/>
      <c r="AA418"/>
      <c r="AB418" s="39"/>
    </row>
    <row r="419" spans="1:28" ht="60.25" customHeight="1">
      <c r="A419" s="230"/>
      <c r="B419" s="87" t="s">
        <v>6504</v>
      </c>
      <c r="C419" s="87"/>
      <c r="D419" s="87"/>
      <c r="E419" s="87"/>
      <c r="F419" s="89" t="s">
        <v>4647</v>
      </c>
      <c r="G419" s="89" t="s">
        <v>592</v>
      </c>
      <c r="H419" s="87" t="s">
        <v>6373</v>
      </c>
      <c r="I419" s="218"/>
      <c r="J419" s="218"/>
      <c r="K419" s="218"/>
      <c r="L419" s="221"/>
      <c r="M419" s="89" t="s">
        <v>455</v>
      </c>
      <c r="N419" s="88" t="s">
        <v>466</v>
      </c>
      <c r="O419" s="89" t="s">
        <v>458</v>
      </c>
      <c r="P419" s="89" t="s">
        <v>446</v>
      </c>
      <c r="Q419" s="65" t="s">
        <v>404</v>
      </c>
      <c r="R419" s="218"/>
      <c r="S419" s="218"/>
      <c r="T419" s="240"/>
      <c r="V419" s="6">
        <f t="shared" si="18"/>
        <v>27</v>
      </c>
      <c r="W419" s="218">
        <f t="shared" si="19"/>
        <v>0</v>
      </c>
      <c r="X419" s="6">
        <f t="shared" si="20"/>
        <v>8</v>
      </c>
      <c r="Y419"/>
      <c r="Z419"/>
      <c r="AA419"/>
      <c r="AB419" s="39"/>
    </row>
    <row r="420" spans="1:28" ht="60.25" customHeight="1">
      <c r="A420" s="230"/>
      <c r="B420" s="87" t="s">
        <v>6504</v>
      </c>
      <c r="C420" s="87"/>
      <c r="D420" s="87"/>
      <c r="E420" s="87"/>
      <c r="F420" s="89" t="s">
        <v>4647</v>
      </c>
      <c r="G420" s="89" t="s">
        <v>592</v>
      </c>
      <c r="H420" s="87" t="s">
        <v>6373</v>
      </c>
      <c r="I420" s="218"/>
      <c r="J420" s="218"/>
      <c r="K420" s="219"/>
      <c r="L420" s="222"/>
      <c r="M420" s="89" t="s">
        <v>455</v>
      </c>
      <c r="N420" s="88" t="s">
        <v>467</v>
      </c>
      <c r="O420" s="89" t="s">
        <v>458</v>
      </c>
      <c r="P420" s="89" t="s">
        <v>446</v>
      </c>
      <c r="Q420" s="65" t="s">
        <v>404</v>
      </c>
      <c r="R420" s="218"/>
      <c r="S420" s="218"/>
      <c r="T420" s="240"/>
      <c r="V420" s="6">
        <f t="shared" si="18"/>
        <v>27</v>
      </c>
      <c r="W420" s="218">
        <f t="shared" si="19"/>
        <v>0</v>
      </c>
      <c r="X420" s="6">
        <f t="shared" si="20"/>
        <v>8</v>
      </c>
      <c r="Y420"/>
      <c r="Z420"/>
      <c r="AA420"/>
      <c r="AB420" s="39"/>
    </row>
    <row r="421" spans="1:28" ht="60.25" customHeight="1">
      <c r="A421" s="230"/>
      <c r="B421" s="87" t="s">
        <v>6504</v>
      </c>
      <c r="C421" s="87"/>
      <c r="D421" s="87"/>
      <c r="E421" s="87"/>
      <c r="F421" s="89" t="s">
        <v>4647</v>
      </c>
      <c r="G421" s="89" t="s">
        <v>592</v>
      </c>
      <c r="H421" s="87" t="s">
        <v>6373</v>
      </c>
      <c r="I421" s="218"/>
      <c r="J421" s="218"/>
      <c r="K421" s="217" t="s">
        <v>406</v>
      </c>
      <c r="L421" s="220" t="s">
        <v>468</v>
      </c>
      <c r="M421" s="89" t="s">
        <v>455</v>
      </c>
      <c r="N421" s="88" t="s">
        <v>469</v>
      </c>
      <c r="O421" s="89" t="s">
        <v>458</v>
      </c>
      <c r="P421" s="89" t="s">
        <v>446</v>
      </c>
      <c r="Q421" s="65" t="s">
        <v>404</v>
      </c>
      <c r="R421" s="218"/>
      <c r="S421" s="218"/>
      <c r="T421" s="240"/>
      <c r="V421" s="6">
        <f t="shared" si="18"/>
        <v>27</v>
      </c>
      <c r="W421" s="218">
        <f t="shared" si="19"/>
        <v>0</v>
      </c>
      <c r="X421" s="6">
        <f t="shared" si="20"/>
        <v>8</v>
      </c>
      <c r="Y421"/>
      <c r="Z421"/>
      <c r="AA421"/>
      <c r="AB421" s="39"/>
    </row>
    <row r="422" spans="1:28" ht="60.25" customHeight="1">
      <c r="A422" s="230"/>
      <c r="B422" s="87" t="s">
        <v>6504</v>
      </c>
      <c r="C422" s="87"/>
      <c r="D422" s="87"/>
      <c r="E422" s="87"/>
      <c r="F422" s="89" t="s">
        <v>4647</v>
      </c>
      <c r="G422" s="89" t="s">
        <v>592</v>
      </c>
      <c r="H422" s="87" t="s">
        <v>6373</v>
      </c>
      <c r="I422" s="218"/>
      <c r="J422" s="218"/>
      <c r="K422" s="218"/>
      <c r="L422" s="221"/>
      <c r="M422" s="89" t="s">
        <v>455</v>
      </c>
      <c r="N422" s="88" t="s">
        <v>470</v>
      </c>
      <c r="O422" s="89" t="s">
        <v>458</v>
      </c>
      <c r="P422" s="89" t="s">
        <v>446</v>
      </c>
      <c r="Q422" s="65" t="s">
        <v>404</v>
      </c>
      <c r="R422" s="218"/>
      <c r="S422" s="218"/>
      <c r="T422" s="240"/>
      <c r="V422" s="6">
        <f t="shared" si="18"/>
        <v>27</v>
      </c>
      <c r="W422" s="218">
        <f t="shared" si="19"/>
        <v>0</v>
      </c>
      <c r="X422" s="6">
        <f t="shared" si="20"/>
        <v>8</v>
      </c>
      <c r="Y422"/>
      <c r="Z422"/>
      <c r="AA422"/>
      <c r="AB422" s="39"/>
    </row>
    <row r="423" spans="1:28" ht="60.25" customHeight="1">
      <c r="A423" s="230"/>
      <c r="B423" s="87" t="s">
        <v>6504</v>
      </c>
      <c r="C423" s="87"/>
      <c r="D423" s="87"/>
      <c r="E423" s="87"/>
      <c r="F423" s="89" t="s">
        <v>4647</v>
      </c>
      <c r="G423" s="89" t="s">
        <v>592</v>
      </c>
      <c r="H423" s="87" t="s">
        <v>6373</v>
      </c>
      <c r="I423" s="218"/>
      <c r="J423" s="218"/>
      <c r="K423" s="219"/>
      <c r="L423" s="222"/>
      <c r="M423" s="89" t="s">
        <v>455</v>
      </c>
      <c r="N423" s="88" t="s">
        <v>471</v>
      </c>
      <c r="O423" s="89" t="s">
        <v>458</v>
      </c>
      <c r="P423" s="89" t="s">
        <v>446</v>
      </c>
      <c r="Q423" s="65" t="s">
        <v>404</v>
      </c>
      <c r="R423" s="218"/>
      <c r="S423" s="218"/>
      <c r="T423" s="240"/>
      <c r="V423" s="6">
        <f t="shared" si="18"/>
        <v>27</v>
      </c>
      <c r="W423" s="218">
        <f t="shared" si="19"/>
        <v>0</v>
      </c>
      <c r="X423" s="6">
        <f t="shared" si="20"/>
        <v>8</v>
      </c>
      <c r="Y423"/>
      <c r="Z423"/>
      <c r="AA423"/>
      <c r="AB423" s="39"/>
    </row>
    <row r="424" spans="1:28" ht="60.25" customHeight="1">
      <c r="A424" s="230"/>
      <c r="B424" s="87" t="s">
        <v>6504</v>
      </c>
      <c r="C424" s="87"/>
      <c r="D424" s="87"/>
      <c r="E424" s="87"/>
      <c r="F424" s="89" t="s">
        <v>4647</v>
      </c>
      <c r="G424" s="89" t="s">
        <v>592</v>
      </c>
      <c r="H424" s="87" t="s">
        <v>6373</v>
      </c>
      <c r="I424" s="218"/>
      <c r="J424" s="218"/>
      <c r="K424" s="217" t="s">
        <v>22</v>
      </c>
      <c r="L424" s="220" t="s">
        <v>472</v>
      </c>
      <c r="M424" s="89" t="s">
        <v>6503</v>
      </c>
      <c r="N424" s="88" t="s">
        <v>473</v>
      </c>
      <c r="O424" s="89" t="s">
        <v>409</v>
      </c>
      <c r="P424" s="89" t="s">
        <v>446</v>
      </c>
      <c r="Q424" s="65" t="s">
        <v>404</v>
      </c>
      <c r="R424" s="218"/>
      <c r="S424" s="218"/>
      <c r="T424" s="240"/>
      <c r="V424" s="6">
        <f t="shared" si="18"/>
        <v>27</v>
      </c>
      <c r="W424" s="218">
        <f t="shared" si="19"/>
        <v>0</v>
      </c>
      <c r="X424" s="6">
        <f t="shared" si="20"/>
        <v>8</v>
      </c>
      <c r="Y424"/>
      <c r="Z424"/>
      <c r="AA424"/>
      <c r="AB424" s="39"/>
    </row>
    <row r="425" spans="1:28" ht="60.25" customHeight="1">
      <c r="A425" s="230"/>
      <c r="B425" s="87" t="s">
        <v>6504</v>
      </c>
      <c r="C425" s="87"/>
      <c r="D425" s="87"/>
      <c r="E425" s="87"/>
      <c r="F425" s="89" t="s">
        <v>4647</v>
      </c>
      <c r="G425" s="89" t="s">
        <v>592</v>
      </c>
      <c r="H425" s="87" t="s">
        <v>6373</v>
      </c>
      <c r="I425" s="218"/>
      <c r="J425" s="218"/>
      <c r="K425" s="218"/>
      <c r="L425" s="221"/>
      <c r="M425" s="89" t="s">
        <v>6503</v>
      </c>
      <c r="N425" s="111" t="s">
        <v>474</v>
      </c>
      <c r="O425" s="89" t="s">
        <v>409</v>
      </c>
      <c r="P425" s="89" t="s">
        <v>446</v>
      </c>
      <c r="Q425" s="65" t="s">
        <v>404</v>
      </c>
      <c r="R425" s="218"/>
      <c r="S425" s="218"/>
      <c r="T425" s="240"/>
      <c r="V425" s="6">
        <f t="shared" si="18"/>
        <v>27</v>
      </c>
      <c r="W425" s="218">
        <f t="shared" si="19"/>
        <v>0</v>
      </c>
      <c r="X425" s="6">
        <f t="shared" si="20"/>
        <v>8</v>
      </c>
      <c r="Y425"/>
      <c r="Z425"/>
      <c r="AA425"/>
      <c r="AB425" s="39"/>
    </row>
    <row r="426" spans="1:28" ht="60.25" customHeight="1">
      <c r="A426" s="230"/>
      <c r="B426" s="87" t="s">
        <v>6504</v>
      </c>
      <c r="C426" s="87"/>
      <c r="D426" s="87"/>
      <c r="E426" s="87"/>
      <c r="F426" s="89" t="s">
        <v>4647</v>
      </c>
      <c r="G426" s="89" t="s">
        <v>592</v>
      </c>
      <c r="H426" s="87" t="s">
        <v>6373</v>
      </c>
      <c r="I426" s="218"/>
      <c r="J426" s="218"/>
      <c r="K426" s="218"/>
      <c r="L426" s="221"/>
      <c r="M426" s="89" t="s">
        <v>6503</v>
      </c>
      <c r="N426" s="111" t="s">
        <v>475</v>
      </c>
      <c r="O426" s="89" t="s">
        <v>409</v>
      </c>
      <c r="P426" s="89" t="s">
        <v>446</v>
      </c>
      <c r="Q426" s="65" t="s">
        <v>404</v>
      </c>
      <c r="R426" s="218"/>
      <c r="S426" s="218"/>
      <c r="T426" s="240"/>
      <c r="V426" s="6">
        <f t="shared" si="18"/>
        <v>27</v>
      </c>
      <c r="W426" s="218">
        <f t="shared" si="19"/>
        <v>0</v>
      </c>
      <c r="X426" s="6">
        <f t="shared" si="20"/>
        <v>8</v>
      </c>
      <c r="Y426"/>
      <c r="Z426"/>
      <c r="AA426"/>
      <c r="AB426" s="39"/>
    </row>
    <row r="427" spans="1:28" ht="60.25" customHeight="1">
      <c r="A427" s="230"/>
      <c r="B427" s="87" t="s">
        <v>6504</v>
      </c>
      <c r="C427" s="87"/>
      <c r="D427" s="87"/>
      <c r="E427" s="87"/>
      <c r="F427" s="89" t="s">
        <v>4647</v>
      </c>
      <c r="G427" s="89" t="s">
        <v>592</v>
      </c>
      <c r="H427" s="87" t="s">
        <v>6373</v>
      </c>
      <c r="I427" s="218"/>
      <c r="J427" s="218"/>
      <c r="K427" s="218"/>
      <c r="L427" s="221"/>
      <c r="M427" s="89" t="s">
        <v>6503</v>
      </c>
      <c r="N427" s="111" t="s">
        <v>476</v>
      </c>
      <c r="O427" s="89" t="s">
        <v>409</v>
      </c>
      <c r="P427" s="89" t="s">
        <v>446</v>
      </c>
      <c r="Q427" s="65" t="s">
        <v>404</v>
      </c>
      <c r="R427" s="218"/>
      <c r="S427" s="218"/>
      <c r="T427" s="240"/>
      <c r="V427" s="6">
        <f t="shared" si="18"/>
        <v>27</v>
      </c>
      <c r="W427" s="218">
        <f t="shared" si="19"/>
        <v>0</v>
      </c>
      <c r="X427" s="6">
        <f t="shared" si="20"/>
        <v>8</v>
      </c>
      <c r="Y427"/>
      <c r="Z427"/>
      <c r="AA427"/>
      <c r="AB427" s="39"/>
    </row>
    <row r="428" spans="1:28" ht="60.25" customHeight="1">
      <c r="A428" s="230"/>
      <c r="B428" s="87" t="s">
        <v>6504</v>
      </c>
      <c r="C428" s="87"/>
      <c r="D428" s="87"/>
      <c r="E428" s="87"/>
      <c r="F428" s="89" t="s">
        <v>4647</v>
      </c>
      <c r="G428" s="89" t="s">
        <v>592</v>
      </c>
      <c r="H428" s="87" t="s">
        <v>6373</v>
      </c>
      <c r="I428" s="218"/>
      <c r="J428" s="218"/>
      <c r="K428" s="219"/>
      <c r="L428" s="222"/>
      <c r="M428" s="89" t="s">
        <v>6503</v>
      </c>
      <c r="N428" s="111" t="s">
        <v>477</v>
      </c>
      <c r="O428" s="89" t="s">
        <v>409</v>
      </c>
      <c r="P428" s="89" t="s">
        <v>446</v>
      </c>
      <c r="Q428" s="65" t="s">
        <v>404</v>
      </c>
      <c r="R428" s="218"/>
      <c r="S428" s="218"/>
      <c r="T428" s="240"/>
      <c r="V428" s="6">
        <f t="shared" si="18"/>
        <v>27</v>
      </c>
      <c r="W428" s="218">
        <f t="shared" si="19"/>
        <v>0</v>
      </c>
      <c r="X428" s="6">
        <f t="shared" si="20"/>
        <v>8</v>
      </c>
      <c r="Y428"/>
      <c r="Z428"/>
      <c r="AA428"/>
      <c r="AB428" s="39"/>
    </row>
    <row r="429" spans="1:28" ht="60.25" customHeight="1">
      <c r="A429" s="230"/>
      <c r="B429" s="87" t="s">
        <v>6504</v>
      </c>
      <c r="C429" s="87"/>
      <c r="D429" s="87"/>
      <c r="E429" s="87"/>
      <c r="F429" s="89" t="s">
        <v>4647</v>
      </c>
      <c r="G429" s="89" t="s">
        <v>592</v>
      </c>
      <c r="H429" s="87" t="s">
        <v>6373</v>
      </c>
      <c r="I429" s="218"/>
      <c r="J429" s="218"/>
      <c r="K429" s="217" t="s">
        <v>406</v>
      </c>
      <c r="L429" s="220" t="s">
        <v>478</v>
      </c>
      <c r="M429" s="89" t="s">
        <v>6503</v>
      </c>
      <c r="N429" s="111" t="s">
        <v>479</v>
      </c>
      <c r="O429" s="89" t="s">
        <v>409</v>
      </c>
      <c r="P429" s="87" t="s">
        <v>446</v>
      </c>
      <c r="Q429" s="65" t="s">
        <v>404</v>
      </c>
      <c r="R429" s="218"/>
      <c r="S429" s="218"/>
      <c r="T429" s="240"/>
      <c r="V429" s="6">
        <f t="shared" si="18"/>
        <v>27</v>
      </c>
      <c r="W429" s="218">
        <f t="shared" si="19"/>
        <v>0</v>
      </c>
      <c r="X429" s="6">
        <f t="shared" si="20"/>
        <v>8</v>
      </c>
      <c r="Y429"/>
      <c r="Z429"/>
      <c r="AA429"/>
      <c r="AB429" s="39"/>
    </row>
    <row r="430" spans="1:28" ht="60.25" customHeight="1">
      <c r="A430" s="230"/>
      <c r="B430" s="87" t="s">
        <v>6504</v>
      </c>
      <c r="C430" s="87"/>
      <c r="D430" s="87"/>
      <c r="E430" s="87"/>
      <c r="F430" s="89" t="s">
        <v>4647</v>
      </c>
      <c r="G430" s="89" t="s">
        <v>592</v>
      </c>
      <c r="H430" s="87" t="s">
        <v>6373</v>
      </c>
      <c r="I430" s="218"/>
      <c r="J430" s="218"/>
      <c r="K430" s="218"/>
      <c r="L430" s="221"/>
      <c r="M430" s="89" t="s">
        <v>6503</v>
      </c>
      <c r="N430" s="111" t="s">
        <v>480</v>
      </c>
      <c r="O430" s="89" t="s">
        <v>409</v>
      </c>
      <c r="P430" s="87" t="s">
        <v>446</v>
      </c>
      <c r="Q430" s="65" t="s">
        <v>404</v>
      </c>
      <c r="R430" s="218"/>
      <c r="S430" s="218"/>
      <c r="T430" s="240"/>
      <c r="V430" s="6">
        <f t="shared" si="18"/>
        <v>27</v>
      </c>
      <c r="W430" s="218">
        <f t="shared" si="19"/>
        <v>0</v>
      </c>
      <c r="X430" s="6">
        <f t="shared" si="20"/>
        <v>8</v>
      </c>
      <c r="Y430"/>
      <c r="Z430"/>
      <c r="AA430"/>
      <c r="AB430" s="39"/>
    </row>
    <row r="431" spans="1:28" ht="60.25" customHeight="1">
      <c r="A431" s="230"/>
      <c r="B431" s="87" t="s">
        <v>6504</v>
      </c>
      <c r="C431" s="87"/>
      <c r="D431" s="87"/>
      <c r="E431" s="87"/>
      <c r="F431" s="89" t="s">
        <v>4647</v>
      </c>
      <c r="G431" s="89" t="s">
        <v>592</v>
      </c>
      <c r="H431" s="87" t="s">
        <v>6373</v>
      </c>
      <c r="I431" s="218"/>
      <c r="J431" s="218"/>
      <c r="K431" s="219"/>
      <c r="L431" s="222"/>
      <c r="M431" s="89" t="s">
        <v>6503</v>
      </c>
      <c r="N431" s="111" t="s">
        <v>481</v>
      </c>
      <c r="O431" s="89" t="s">
        <v>409</v>
      </c>
      <c r="P431" s="87" t="s">
        <v>446</v>
      </c>
      <c r="Q431" s="65" t="s">
        <v>404</v>
      </c>
      <c r="R431" s="218"/>
      <c r="S431" s="218"/>
      <c r="T431" s="240"/>
      <c r="V431" s="6">
        <f t="shared" si="18"/>
        <v>27</v>
      </c>
      <c r="W431" s="218">
        <f t="shared" si="19"/>
        <v>0</v>
      </c>
      <c r="X431" s="6">
        <f t="shared" si="20"/>
        <v>8</v>
      </c>
      <c r="Y431"/>
      <c r="Z431"/>
      <c r="AA431"/>
      <c r="AB431" s="39"/>
    </row>
    <row r="432" spans="1:28" ht="101.25" customHeight="1">
      <c r="A432" s="230"/>
      <c r="B432" s="87" t="s">
        <v>6504</v>
      </c>
      <c r="C432" s="87"/>
      <c r="D432" s="87"/>
      <c r="E432" s="87"/>
      <c r="F432" s="89" t="s">
        <v>4647</v>
      </c>
      <c r="G432" s="89" t="s">
        <v>592</v>
      </c>
      <c r="H432" s="87" t="s">
        <v>6373</v>
      </c>
      <c r="I432" s="218"/>
      <c r="J432" s="218"/>
      <c r="K432" s="217" t="s">
        <v>1236</v>
      </c>
      <c r="L432" s="217" t="s">
        <v>217</v>
      </c>
      <c r="M432" s="89" t="s">
        <v>6324</v>
      </c>
      <c r="N432" s="111" t="s">
        <v>4653</v>
      </c>
      <c r="O432" s="87" t="s">
        <v>4503</v>
      </c>
      <c r="P432" s="87" t="s">
        <v>797</v>
      </c>
      <c r="Q432" s="65" t="s">
        <v>2368</v>
      </c>
      <c r="R432" s="218"/>
      <c r="S432" s="218"/>
      <c r="T432" s="240"/>
      <c r="V432" s="6">
        <f t="shared" si="18"/>
        <v>27</v>
      </c>
      <c r="W432" s="218">
        <f t="shared" si="19"/>
        <v>0</v>
      </c>
      <c r="X432" s="6">
        <f t="shared" si="20"/>
        <v>8</v>
      </c>
      <c r="Y432"/>
      <c r="Z432"/>
      <c r="AA432"/>
      <c r="AB432" s="41" t="s">
        <v>4652</v>
      </c>
    </row>
    <row r="433" spans="1:28" ht="106.75" customHeight="1">
      <c r="A433" s="229"/>
      <c r="B433" s="87" t="s">
        <v>6504</v>
      </c>
      <c r="C433" s="87"/>
      <c r="D433" s="87"/>
      <c r="E433" s="87"/>
      <c r="F433" s="89" t="s">
        <v>4647</v>
      </c>
      <c r="G433" s="89" t="s">
        <v>592</v>
      </c>
      <c r="H433" s="87" t="s">
        <v>6373</v>
      </c>
      <c r="I433" s="219"/>
      <c r="J433" s="219"/>
      <c r="K433" s="219"/>
      <c r="L433" s="219"/>
      <c r="M433" s="89" t="s">
        <v>79</v>
      </c>
      <c r="N433" s="111" t="s">
        <v>4654</v>
      </c>
      <c r="O433" s="87" t="s">
        <v>4503</v>
      </c>
      <c r="P433" s="87" t="s">
        <v>4505</v>
      </c>
      <c r="Q433" s="65" t="s">
        <v>2368</v>
      </c>
      <c r="R433" s="219"/>
      <c r="S433" s="219"/>
      <c r="T433" s="241"/>
      <c r="V433" s="6">
        <f t="shared" si="18"/>
        <v>27</v>
      </c>
      <c r="W433" s="219">
        <f t="shared" si="19"/>
        <v>0</v>
      </c>
      <c r="X433" s="6">
        <f t="shared" si="20"/>
        <v>8</v>
      </c>
      <c r="Y433"/>
      <c r="Z433"/>
      <c r="AA433"/>
      <c r="AB433" s="41" t="s">
        <v>4652</v>
      </c>
    </row>
    <row r="434" spans="1:28" ht="75" customHeight="1">
      <c r="A434" s="228" t="s">
        <v>4310</v>
      </c>
      <c r="B434" s="87" t="s">
        <v>6504</v>
      </c>
      <c r="C434" s="87"/>
      <c r="D434" s="87"/>
      <c r="E434" s="87"/>
      <c r="F434" s="89" t="s">
        <v>4647</v>
      </c>
      <c r="G434" s="89" t="s">
        <v>592</v>
      </c>
      <c r="H434" s="87" t="s">
        <v>6374</v>
      </c>
      <c r="I434" s="217" t="s">
        <v>1596</v>
      </c>
      <c r="J434" s="220" t="s">
        <v>482</v>
      </c>
      <c r="K434" s="87" t="s">
        <v>406</v>
      </c>
      <c r="L434" s="111" t="s">
        <v>483</v>
      </c>
      <c r="M434" s="89" t="s">
        <v>345</v>
      </c>
      <c r="N434" s="111" t="s">
        <v>484</v>
      </c>
      <c r="O434" s="89" t="s">
        <v>252</v>
      </c>
      <c r="P434" s="87" t="s">
        <v>446</v>
      </c>
      <c r="Q434" s="65" t="s">
        <v>404</v>
      </c>
      <c r="R434" s="198">
        <v>4</v>
      </c>
      <c r="S434" s="198">
        <v>2</v>
      </c>
      <c r="T434" s="226" t="s">
        <v>3414</v>
      </c>
      <c r="V434" s="6">
        <f t="shared" si="18"/>
        <v>27</v>
      </c>
      <c r="W434" s="217">
        <f t="shared" si="19"/>
        <v>7</v>
      </c>
      <c r="X434" s="6">
        <f t="shared" si="20"/>
        <v>8</v>
      </c>
      <c r="Y434"/>
      <c r="Z434"/>
      <c r="AA434"/>
      <c r="AB434" s="39"/>
    </row>
    <row r="435" spans="1:28" ht="60.25" customHeight="1">
      <c r="A435" s="230"/>
      <c r="B435" s="87" t="s">
        <v>6504</v>
      </c>
      <c r="C435" s="87"/>
      <c r="D435" s="87"/>
      <c r="E435" s="87"/>
      <c r="F435" s="89" t="s">
        <v>4647</v>
      </c>
      <c r="G435" s="89" t="s">
        <v>592</v>
      </c>
      <c r="H435" s="87" t="s">
        <v>6374</v>
      </c>
      <c r="I435" s="218"/>
      <c r="J435" s="221"/>
      <c r="K435" s="217" t="s">
        <v>406</v>
      </c>
      <c r="L435" s="220" t="s">
        <v>485</v>
      </c>
      <c r="M435" s="89" t="s">
        <v>345</v>
      </c>
      <c r="N435" s="111" t="s">
        <v>486</v>
      </c>
      <c r="O435" s="89" t="s">
        <v>252</v>
      </c>
      <c r="P435" s="87" t="s">
        <v>446</v>
      </c>
      <c r="Q435" s="65" t="s">
        <v>404</v>
      </c>
      <c r="R435" s="198"/>
      <c r="S435" s="198"/>
      <c r="T435" s="226"/>
      <c r="V435" s="6">
        <f t="shared" si="18"/>
        <v>27</v>
      </c>
      <c r="W435" s="218">
        <f t="shared" si="19"/>
        <v>0</v>
      </c>
      <c r="X435" s="6">
        <f t="shared" si="20"/>
        <v>8</v>
      </c>
      <c r="Y435"/>
      <c r="Z435"/>
      <c r="AA435"/>
      <c r="AB435" s="39"/>
    </row>
    <row r="436" spans="1:28" ht="60.25" customHeight="1">
      <c r="A436" s="230"/>
      <c r="B436" s="87" t="s">
        <v>6504</v>
      </c>
      <c r="C436" s="87"/>
      <c r="D436" s="87"/>
      <c r="E436" s="87"/>
      <c r="F436" s="89" t="s">
        <v>4647</v>
      </c>
      <c r="G436" s="89" t="s">
        <v>592</v>
      </c>
      <c r="H436" s="87" t="s">
        <v>6374</v>
      </c>
      <c r="I436" s="218"/>
      <c r="J436" s="221"/>
      <c r="K436" s="218"/>
      <c r="L436" s="221"/>
      <c r="M436" s="89" t="s">
        <v>345</v>
      </c>
      <c r="N436" s="111" t="s">
        <v>487</v>
      </c>
      <c r="O436" s="89" t="s">
        <v>252</v>
      </c>
      <c r="P436" s="87" t="s">
        <v>446</v>
      </c>
      <c r="Q436" s="65" t="s">
        <v>404</v>
      </c>
      <c r="R436" s="198"/>
      <c r="S436" s="198"/>
      <c r="T436" s="226"/>
      <c r="V436" s="6">
        <f t="shared" si="18"/>
        <v>27</v>
      </c>
      <c r="W436" s="218">
        <f t="shared" si="19"/>
        <v>0</v>
      </c>
      <c r="X436" s="6">
        <f t="shared" si="20"/>
        <v>8</v>
      </c>
      <c r="Y436"/>
      <c r="Z436"/>
      <c r="AA436"/>
      <c r="AB436" s="39"/>
    </row>
    <row r="437" spans="1:28" ht="60.25" customHeight="1">
      <c r="A437" s="230"/>
      <c r="B437" s="87" t="s">
        <v>6504</v>
      </c>
      <c r="C437" s="87"/>
      <c r="D437" s="87"/>
      <c r="E437" s="87"/>
      <c r="F437" s="89" t="s">
        <v>4647</v>
      </c>
      <c r="G437" s="89" t="s">
        <v>592</v>
      </c>
      <c r="H437" s="87" t="s">
        <v>6374</v>
      </c>
      <c r="I437" s="218"/>
      <c r="J437" s="221"/>
      <c r="K437" s="218"/>
      <c r="L437" s="221"/>
      <c r="M437" s="89" t="s">
        <v>345</v>
      </c>
      <c r="N437" s="111" t="s">
        <v>488</v>
      </c>
      <c r="O437" s="89" t="s">
        <v>252</v>
      </c>
      <c r="P437" s="87" t="s">
        <v>446</v>
      </c>
      <c r="Q437" s="65" t="s">
        <v>404</v>
      </c>
      <c r="R437" s="198"/>
      <c r="S437" s="198"/>
      <c r="T437" s="226"/>
      <c r="V437" s="6">
        <f t="shared" si="18"/>
        <v>27</v>
      </c>
      <c r="W437" s="218">
        <f t="shared" si="19"/>
        <v>0</v>
      </c>
      <c r="X437" s="6">
        <f t="shared" si="20"/>
        <v>8</v>
      </c>
      <c r="Y437"/>
      <c r="Z437"/>
      <c r="AA437"/>
      <c r="AB437" s="39"/>
    </row>
    <row r="438" spans="1:28" ht="60.25" customHeight="1">
      <c r="A438" s="229"/>
      <c r="B438" s="87" t="s">
        <v>6504</v>
      </c>
      <c r="C438" s="87"/>
      <c r="D438" s="87"/>
      <c r="E438" s="87"/>
      <c r="F438" s="89" t="s">
        <v>4647</v>
      </c>
      <c r="G438" s="89" t="s">
        <v>592</v>
      </c>
      <c r="H438" s="87" t="s">
        <v>6374</v>
      </c>
      <c r="I438" s="219"/>
      <c r="J438" s="222"/>
      <c r="K438" s="219"/>
      <c r="L438" s="222"/>
      <c r="M438" s="89" t="s">
        <v>345</v>
      </c>
      <c r="N438" s="111" t="s">
        <v>489</v>
      </c>
      <c r="O438" s="89" t="s">
        <v>252</v>
      </c>
      <c r="P438" s="87" t="s">
        <v>446</v>
      </c>
      <c r="Q438" s="65" t="s">
        <v>404</v>
      </c>
      <c r="R438" s="198"/>
      <c r="S438" s="198"/>
      <c r="T438" s="226"/>
      <c r="V438" s="6">
        <f t="shared" si="18"/>
        <v>27</v>
      </c>
      <c r="W438" s="219">
        <f t="shared" si="19"/>
        <v>0</v>
      </c>
      <c r="X438" s="6">
        <f t="shared" si="20"/>
        <v>8</v>
      </c>
      <c r="Y438"/>
      <c r="Z438"/>
      <c r="AA438"/>
      <c r="AB438" s="39"/>
    </row>
    <row r="439" spans="1:28" ht="45.5" customHeight="1">
      <c r="A439" s="227" t="s">
        <v>4311</v>
      </c>
      <c r="B439" s="87" t="s">
        <v>6504</v>
      </c>
      <c r="C439" s="87"/>
      <c r="D439" s="87"/>
      <c r="E439" s="87"/>
      <c r="F439" s="89" t="s">
        <v>4647</v>
      </c>
      <c r="G439" s="89" t="s">
        <v>592</v>
      </c>
      <c r="H439" s="87" t="s">
        <v>36</v>
      </c>
      <c r="I439" s="198" t="s">
        <v>490</v>
      </c>
      <c r="J439" s="253" t="s">
        <v>491</v>
      </c>
      <c r="K439" s="198" t="s">
        <v>406</v>
      </c>
      <c r="L439" s="253" t="s">
        <v>492</v>
      </c>
      <c r="M439" s="89" t="s">
        <v>345</v>
      </c>
      <c r="N439" s="88" t="s">
        <v>493</v>
      </c>
      <c r="O439" s="89" t="s">
        <v>252</v>
      </c>
      <c r="P439" s="89" t="s">
        <v>494</v>
      </c>
      <c r="Q439" s="65" t="s">
        <v>404</v>
      </c>
      <c r="R439" s="198">
        <v>2</v>
      </c>
      <c r="S439" s="198">
        <v>1</v>
      </c>
      <c r="T439" s="226" t="s">
        <v>3416</v>
      </c>
      <c r="V439" s="6">
        <f t="shared" si="18"/>
        <v>27</v>
      </c>
      <c r="W439" s="198">
        <f t="shared" si="19"/>
        <v>6</v>
      </c>
      <c r="X439" s="6">
        <f t="shared" si="20"/>
        <v>8</v>
      </c>
      <c r="Y439"/>
      <c r="Z439"/>
      <c r="AA439"/>
      <c r="AB439" s="39"/>
    </row>
    <row r="440" spans="1:28" ht="30" customHeight="1">
      <c r="A440" s="227"/>
      <c r="B440" s="87" t="s">
        <v>6504</v>
      </c>
      <c r="C440" s="87"/>
      <c r="D440" s="87"/>
      <c r="E440" s="87"/>
      <c r="F440" s="89" t="s">
        <v>4647</v>
      </c>
      <c r="G440" s="89" t="s">
        <v>592</v>
      </c>
      <c r="H440" s="87" t="s">
        <v>36</v>
      </c>
      <c r="I440" s="198"/>
      <c r="J440" s="253"/>
      <c r="K440" s="198"/>
      <c r="L440" s="253"/>
      <c r="M440" s="89" t="s">
        <v>345</v>
      </c>
      <c r="N440" s="88" t="s">
        <v>495</v>
      </c>
      <c r="O440" s="89" t="s">
        <v>252</v>
      </c>
      <c r="P440" s="89" t="s">
        <v>494</v>
      </c>
      <c r="Q440" s="65" t="s">
        <v>404</v>
      </c>
      <c r="R440" s="198"/>
      <c r="S440" s="198"/>
      <c r="T440" s="226"/>
      <c r="V440" s="6">
        <f t="shared" si="18"/>
        <v>27</v>
      </c>
      <c r="W440" s="198">
        <f t="shared" si="19"/>
        <v>0</v>
      </c>
      <c r="X440" s="6">
        <f t="shared" si="20"/>
        <v>8</v>
      </c>
      <c r="Y440"/>
      <c r="Z440"/>
      <c r="AA440"/>
      <c r="AB440" s="39"/>
    </row>
    <row r="441" spans="1:28" ht="30" customHeight="1">
      <c r="A441" s="227"/>
      <c r="B441" s="87" t="s">
        <v>6504</v>
      </c>
      <c r="C441" s="87"/>
      <c r="D441" s="87"/>
      <c r="E441" s="87"/>
      <c r="F441" s="89" t="s">
        <v>4647</v>
      </c>
      <c r="G441" s="89" t="s">
        <v>592</v>
      </c>
      <c r="H441" s="87" t="s">
        <v>36</v>
      </c>
      <c r="I441" s="198"/>
      <c r="J441" s="253"/>
      <c r="K441" s="198"/>
      <c r="L441" s="253"/>
      <c r="M441" s="89" t="s">
        <v>345</v>
      </c>
      <c r="N441" s="88" t="s">
        <v>496</v>
      </c>
      <c r="O441" s="89" t="s">
        <v>252</v>
      </c>
      <c r="P441" s="89" t="s">
        <v>494</v>
      </c>
      <c r="Q441" s="65" t="s">
        <v>404</v>
      </c>
      <c r="R441" s="198"/>
      <c r="S441" s="198"/>
      <c r="T441" s="226"/>
      <c r="V441" s="6">
        <f t="shared" si="18"/>
        <v>27</v>
      </c>
      <c r="W441" s="198">
        <f t="shared" si="19"/>
        <v>0</v>
      </c>
      <c r="X441" s="6">
        <f t="shared" si="20"/>
        <v>8</v>
      </c>
      <c r="Y441"/>
      <c r="Z441"/>
      <c r="AA441"/>
      <c r="AB441" s="39"/>
    </row>
    <row r="442" spans="1:28" ht="75" customHeight="1">
      <c r="A442" s="227"/>
      <c r="B442" s="87" t="s">
        <v>6504</v>
      </c>
      <c r="C442" s="87"/>
      <c r="D442" s="87"/>
      <c r="E442" s="87"/>
      <c r="F442" s="89" t="s">
        <v>4647</v>
      </c>
      <c r="G442" s="89" t="s">
        <v>592</v>
      </c>
      <c r="H442" s="87" t="s">
        <v>36</v>
      </c>
      <c r="I442" s="198"/>
      <c r="J442" s="253"/>
      <c r="K442" s="198"/>
      <c r="L442" s="253"/>
      <c r="M442" s="89" t="s">
        <v>345</v>
      </c>
      <c r="N442" s="88" t="s">
        <v>497</v>
      </c>
      <c r="O442" s="89" t="s">
        <v>252</v>
      </c>
      <c r="P442" s="89" t="s">
        <v>494</v>
      </c>
      <c r="Q442" s="65" t="s">
        <v>404</v>
      </c>
      <c r="R442" s="198"/>
      <c r="S442" s="198"/>
      <c r="T442" s="226"/>
      <c r="V442" s="6">
        <f t="shared" si="18"/>
        <v>27</v>
      </c>
      <c r="W442" s="198">
        <f t="shared" si="19"/>
        <v>0</v>
      </c>
      <c r="X442" s="6">
        <f t="shared" si="20"/>
        <v>8</v>
      </c>
      <c r="Y442"/>
      <c r="Z442"/>
      <c r="AA442"/>
      <c r="AB442" s="39"/>
    </row>
    <row r="443" spans="1:28" ht="30" customHeight="1">
      <c r="A443" s="227"/>
      <c r="B443" s="87" t="s">
        <v>6504</v>
      </c>
      <c r="C443" s="87"/>
      <c r="D443" s="87"/>
      <c r="E443" s="87"/>
      <c r="F443" s="89" t="s">
        <v>4647</v>
      </c>
      <c r="G443" s="89" t="s">
        <v>592</v>
      </c>
      <c r="H443" s="87" t="s">
        <v>36</v>
      </c>
      <c r="I443" s="198"/>
      <c r="J443" s="253"/>
      <c r="K443" s="198"/>
      <c r="L443" s="253"/>
      <c r="M443" s="89" t="s">
        <v>345</v>
      </c>
      <c r="N443" s="88" t="s">
        <v>498</v>
      </c>
      <c r="O443" s="89" t="s">
        <v>58</v>
      </c>
      <c r="P443" s="89" t="s">
        <v>494</v>
      </c>
      <c r="Q443" s="65" t="s">
        <v>404</v>
      </c>
      <c r="R443" s="198"/>
      <c r="S443" s="198"/>
      <c r="T443" s="226"/>
      <c r="V443" s="6">
        <f t="shared" si="18"/>
        <v>27</v>
      </c>
      <c r="W443" s="198">
        <f t="shared" si="19"/>
        <v>0</v>
      </c>
      <c r="X443" s="6">
        <f t="shared" si="20"/>
        <v>8</v>
      </c>
      <c r="Y443"/>
      <c r="Z443"/>
      <c r="AA443"/>
      <c r="AB443" s="39"/>
    </row>
    <row r="444" spans="1:28" ht="30" customHeight="1">
      <c r="A444" s="227"/>
      <c r="B444" s="87" t="s">
        <v>6504</v>
      </c>
      <c r="C444" s="87"/>
      <c r="D444" s="87"/>
      <c r="E444" s="87"/>
      <c r="F444" s="89" t="s">
        <v>4647</v>
      </c>
      <c r="G444" s="89" t="s">
        <v>592</v>
      </c>
      <c r="H444" s="87" t="s">
        <v>36</v>
      </c>
      <c r="I444" s="198"/>
      <c r="J444" s="253"/>
      <c r="K444" s="198"/>
      <c r="L444" s="253"/>
      <c r="M444" s="89" t="s">
        <v>345</v>
      </c>
      <c r="N444" s="88" t="s">
        <v>499</v>
      </c>
      <c r="O444" s="89" t="s">
        <v>58</v>
      </c>
      <c r="P444" s="89" t="s">
        <v>494</v>
      </c>
      <c r="Q444" s="65" t="s">
        <v>404</v>
      </c>
      <c r="R444" s="198"/>
      <c r="S444" s="198"/>
      <c r="T444" s="226"/>
      <c r="V444" s="6">
        <f t="shared" si="18"/>
        <v>27</v>
      </c>
      <c r="W444" s="198">
        <f t="shared" si="19"/>
        <v>0</v>
      </c>
      <c r="X444" s="6">
        <f t="shared" si="20"/>
        <v>8</v>
      </c>
      <c r="Y444"/>
      <c r="Z444"/>
      <c r="AA444"/>
      <c r="AB444" s="39"/>
    </row>
    <row r="445" spans="1:28" ht="60.25" customHeight="1">
      <c r="A445" s="227"/>
      <c r="B445" s="87" t="s">
        <v>6504</v>
      </c>
      <c r="C445" s="87"/>
      <c r="D445" s="87"/>
      <c r="E445" s="87"/>
      <c r="F445" s="89" t="s">
        <v>4647</v>
      </c>
      <c r="G445" s="89" t="s">
        <v>592</v>
      </c>
      <c r="H445" s="87" t="s">
        <v>36</v>
      </c>
      <c r="I445" s="198"/>
      <c r="J445" s="253"/>
      <c r="K445" s="198"/>
      <c r="L445" s="253"/>
      <c r="M445" s="89" t="s">
        <v>345</v>
      </c>
      <c r="N445" s="88" t="s">
        <v>500</v>
      </c>
      <c r="O445" s="89" t="s">
        <v>501</v>
      </c>
      <c r="P445" s="89" t="s">
        <v>494</v>
      </c>
      <c r="Q445" s="65" t="s">
        <v>404</v>
      </c>
      <c r="R445" s="198"/>
      <c r="S445" s="198"/>
      <c r="T445" s="226"/>
      <c r="V445" s="6">
        <f t="shared" si="18"/>
        <v>27</v>
      </c>
      <c r="W445" s="198">
        <f t="shared" si="19"/>
        <v>0</v>
      </c>
      <c r="X445" s="6">
        <f t="shared" si="20"/>
        <v>8</v>
      </c>
      <c r="Y445"/>
      <c r="Z445"/>
      <c r="AA445"/>
      <c r="AB445" s="39"/>
    </row>
    <row r="446" spans="1:28" ht="30" customHeight="1">
      <c r="A446" s="227" t="s">
        <v>4312</v>
      </c>
      <c r="B446" s="87" t="s">
        <v>6504</v>
      </c>
      <c r="C446" s="87"/>
      <c r="D446" s="87"/>
      <c r="E446" s="87"/>
      <c r="F446" s="89" t="s">
        <v>4647</v>
      </c>
      <c r="G446" s="89" t="s">
        <v>592</v>
      </c>
      <c r="H446" s="87" t="s">
        <v>6375</v>
      </c>
      <c r="I446" s="198" t="s">
        <v>502</v>
      </c>
      <c r="J446" s="253" t="s">
        <v>503</v>
      </c>
      <c r="K446" s="198" t="s">
        <v>406</v>
      </c>
      <c r="L446" s="253" t="s">
        <v>504</v>
      </c>
      <c r="M446" s="89" t="s">
        <v>345</v>
      </c>
      <c r="N446" s="88" t="s">
        <v>505</v>
      </c>
      <c r="O446" s="89" t="s">
        <v>506</v>
      </c>
      <c r="P446" s="89" t="s">
        <v>507</v>
      </c>
      <c r="Q446" s="65" t="s">
        <v>404</v>
      </c>
      <c r="R446" s="198">
        <v>5</v>
      </c>
      <c r="S446" s="198">
        <v>3</v>
      </c>
      <c r="T446" s="226" t="s">
        <v>3414</v>
      </c>
      <c r="V446" s="6">
        <f t="shared" si="18"/>
        <v>27</v>
      </c>
      <c r="W446" s="198">
        <f t="shared" si="19"/>
        <v>7</v>
      </c>
      <c r="X446" s="6">
        <f t="shared" si="20"/>
        <v>8</v>
      </c>
      <c r="Y446"/>
      <c r="Z446"/>
      <c r="AA446"/>
      <c r="AB446" s="39"/>
    </row>
    <row r="447" spans="1:28" ht="60.25" customHeight="1">
      <c r="A447" s="228"/>
      <c r="B447" s="87" t="s">
        <v>6504</v>
      </c>
      <c r="C447" s="87"/>
      <c r="D447" s="87"/>
      <c r="E447" s="87"/>
      <c r="F447" s="89" t="s">
        <v>4647</v>
      </c>
      <c r="G447" s="89" t="s">
        <v>592</v>
      </c>
      <c r="H447" s="87" t="s">
        <v>6375</v>
      </c>
      <c r="I447" s="217"/>
      <c r="J447" s="220"/>
      <c r="K447" s="217"/>
      <c r="L447" s="220"/>
      <c r="M447" s="89" t="s">
        <v>345</v>
      </c>
      <c r="N447" s="111" t="s">
        <v>508</v>
      </c>
      <c r="O447" s="87" t="s">
        <v>6622</v>
      </c>
      <c r="P447" s="89" t="s">
        <v>507</v>
      </c>
      <c r="Q447" s="65" t="s">
        <v>404</v>
      </c>
      <c r="R447" s="198"/>
      <c r="S447" s="198"/>
      <c r="T447" s="226"/>
      <c r="V447" s="6">
        <f t="shared" si="18"/>
        <v>27</v>
      </c>
      <c r="W447" s="217">
        <f t="shared" si="19"/>
        <v>0</v>
      </c>
      <c r="X447" s="6">
        <f t="shared" si="20"/>
        <v>8</v>
      </c>
      <c r="Y447"/>
      <c r="Z447"/>
      <c r="AA447"/>
      <c r="AB447" s="39"/>
    </row>
    <row r="448" spans="1:28" ht="45.5" customHeight="1">
      <c r="A448" s="227" t="s">
        <v>4313</v>
      </c>
      <c r="B448" s="87" t="s">
        <v>6504</v>
      </c>
      <c r="C448" s="87"/>
      <c r="D448" s="87"/>
      <c r="E448" s="87"/>
      <c r="F448" s="89" t="s">
        <v>4647</v>
      </c>
      <c r="G448" s="89" t="s">
        <v>592</v>
      </c>
      <c r="H448" s="87" t="s">
        <v>582</v>
      </c>
      <c r="I448" s="198" t="s">
        <v>509</v>
      </c>
      <c r="J448" s="220" t="s">
        <v>510</v>
      </c>
      <c r="K448" s="217" t="s">
        <v>201</v>
      </c>
      <c r="L448" s="220" t="s">
        <v>511</v>
      </c>
      <c r="M448" s="89" t="s">
        <v>40</v>
      </c>
      <c r="N448" s="88" t="s">
        <v>512</v>
      </c>
      <c r="O448" s="89" t="s">
        <v>343</v>
      </c>
      <c r="P448" s="89" t="s">
        <v>513</v>
      </c>
      <c r="Q448" s="65" t="s">
        <v>404</v>
      </c>
      <c r="R448" s="198">
        <v>4</v>
      </c>
      <c r="S448" s="198">
        <v>1</v>
      </c>
      <c r="T448" s="226" t="s">
        <v>3415</v>
      </c>
      <c r="V448" s="6">
        <f t="shared" si="18"/>
        <v>27</v>
      </c>
      <c r="W448" s="198">
        <f t="shared" si="19"/>
        <v>8</v>
      </c>
      <c r="X448" s="6">
        <f t="shared" si="20"/>
        <v>8</v>
      </c>
      <c r="Y448"/>
      <c r="Z448"/>
      <c r="AA448"/>
      <c r="AB448" s="39"/>
    </row>
    <row r="449" spans="1:28" ht="45.5" customHeight="1">
      <c r="A449" s="227"/>
      <c r="B449" s="87" t="s">
        <v>6504</v>
      </c>
      <c r="C449" s="87"/>
      <c r="D449" s="87"/>
      <c r="E449" s="87"/>
      <c r="F449" s="89" t="s">
        <v>4647</v>
      </c>
      <c r="G449" s="89" t="s">
        <v>592</v>
      </c>
      <c r="H449" s="87" t="s">
        <v>582</v>
      </c>
      <c r="I449" s="198"/>
      <c r="J449" s="221"/>
      <c r="K449" s="218"/>
      <c r="L449" s="221"/>
      <c r="M449" s="89" t="s">
        <v>40</v>
      </c>
      <c r="N449" s="88" t="s">
        <v>514</v>
      </c>
      <c r="O449" s="89" t="s">
        <v>343</v>
      </c>
      <c r="P449" s="89" t="s">
        <v>513</v>
      </c>
      <c r="Q449" s="65" t="s">
        <v>404</v>
      </c>
      <c r="R449" s="198"/>
      <c r="S449" s="198"/>
      <c r="T449" s="226"/>
      <c r="V449" s="6">
        <f t="shared" si="18"/>
        <v>27</v>
      </c>
      <c r="W449" s="198">
        <f t="shared" si="19"/>
        <v>0</v>
      </c>
      <c r="X449" s="6">
        <f t="shared" si="20"/>
        <v>8</v>
      </c>
      <c r="Y449"/>
      <c r="Z449"/>
      <c r="AA449"/>
      <c r="AB449" s="39"/>
    </row>
    <row r="450" spans="1:28" ht="45.5" customHeight="1">
      <c r="A450" s="227"/>
      <c r="B450" s="87" t="s">
        <v>6504</v>
      </c>
      <c r="C450" s="87"/>
      <c r="D450" s="87"/>
      <c r="E450" s="87"/>
      <c r="F450" s="89" t="s">
        <v>4647</v>
      </c>
      <c r="G450" s="89" t="s">
        <v>592</v>
      </c>
      <c r="H450" s="87" t="s">
        <v>582</v>
      </c>
      <c r="I450" s="198"/>
      <c r="J450" s="222"/>
      <c r="K450" s="219"/>
      <c r="L450" s="222"/>
      <c r="M450" s="89" t="s">
        <v>40</v>
      </c>
      <c r="N450" s="88" t="s">
        <v>515</v>
      </c>
      <c r="O450" s="89" t="s">
        <v>343</v>
      </c>
      <c r="P450" s="89" t="s">
        <v>513</v>
      </c>
      <c r="Q450" s="65" t="s">
        <v>404</v>
      </c>
      <c r="R450" s="198"/>
      <c r="S450" s="198"/>
      <c r="T450" s="226"/>
      <c r="V450" s="6">
        <f t="shared" si="18"/>
        <v>27</v>
      </c>
      <c r="W450" s="198">
        <f t="shared" si="19"/>
        <v>0</v>
      </c>
      <c r="X450" s="6">
        <f t="shared" si="20"/>
        <v>8</v>
      </c>
      <c r="Y450"/>
      <c r="Z450"/>
      <c r="AA450"/>
      <c r="AB450" s="39"/>
    </row>
    <row r="451" spans="1:28" ht="60.25" customHeight="1">
      <c r="A451" s="227"/>
      <c r="B451" s="87" t="s">
        <v>6504</v>
      </c>
      <c r="C451" s="87"/>
      <c r="D451" s="87"/>
      <c r="E451" s="87"/>
      <c r="F451" s="89" t="s">
        <v>4647</v>
      </c>
      <c r="G451" s="89" t="s">
        <v>592</v>
      </c>
      <c r="H451" s="87" t="s">
        <v>582</v>
      </c>
      <c r="I451" s="198"/>
      <c r="J451" s="220" t="s">
        <v>516</v>
      </c>
      <c r="K451" s="217" t="s">
        <v>42</v>
      </c>
      <c r="L451" s="220" t="s">
        <v>517</v>
      </c>
      <c r="M451" s="89" t="s">
        <v>455</v>
      </c>
      <c r="N451" s="88" t="s">
        <v>518</v>
      </c>
      <c r="O451" s="89" t="s">
        <v>519</v>
      </c>
      <c r="P451" s="89" t="s">
        <v>192</v>
      </c>
      <c r="Q451" s="65" t="s">
        <v>404</v>
      </c>
      <c r="R451" s="198"/>
      <c r="S451" s="198"/>
      <c r="T451" s="226"/>
      <c r="V451" s="6">
        <f t="shared" si="18"/>
        <v>27</v>
      </c>
      <c r="W451" s="198">
        <f t="shared" si="19"/>
        <v>0</v>
      </c>
      <c r="X451" s="6">
        <f t="shared" si="20"/>
        <v>8</v>
      </c>
      <c r="Y451"/>
      <c r="Z451"/>
      <c r="AA451"/>
      <c r="AB451" s="39"/>
    </row>
    <row r="452" spans="1:28" ht="45.5" customHeight="1">
      <c r="A452" s="227"/>
      <c r="B452" s="87" t="s">
        <v>6504</v>
      </c>
      <c r="C452" s="87"/>
      <c r="D452" s="87"/>
      <c r="E452" s="87"/>
      <c r="F452" s="89" t="s">
        <v>4647</v>
      </c>
      <c r="G452" s="89" t="s">
        <v>592</v>
      </c>
      <c r="H452" s="87" t="s">
        <v>582</v>
      </c>
      <c r="I452" s="198"/>
      <c r="J452" s="221"/>
      <c r="K452" s="218"/>
      <c r="L452" s="221"/>
      <c r="M452" s="89" t="s">
        <v>455</v>
      </c>
      <c r="N452" s="88" t="s">
        <v>520</v>
      </c>
      <c r="O452" s="89" t="s">
        <v>519</v>
      </c>
      <c r="P452" s="89" t="s">
        <v>192</v>
      </c>
      <c r="Q452" s="65" t="s">
        <v>404</v>
      </c>
      <c r="R452" s="198"/>
      <c r="S452" s="198"/>
      <c r="T452" s="226"/>
      <c r="V452" s="6">
        <f t="shared" si="18"/>
        <v>27</v>
      </c>
      <c r="W452" s="198">
        <f t="shared" si="19"/>
        <v>0</v>
      </c>
      <c r="X452" s="6">
        <f t="shared" si="20"/>
        <v>8</v>
      </c>
      <c r="Y452"/>
      <c r="Z452"/>
      <c r="AA452"/>
      <c r="AB452" s="39"/>
    </row>
    <row r="453" spans="1:28" ht="30" customHeight="1">
      <c r="A453" s="227"/>
      <c r="B453" s="87" t="s">
        <v>6504</v>
      </c>
      <c r="C453" s="87"/>
      <c r="D453" s="87"/>
      <c r="E453" s="87"/>
      <c r="F453" s="89" t="s">
        <v>4647</v>
      </c>
      <c r="G453" s="89" t="s">
        <v>592</v>
      </c>
      <c r="H453" s="87" t="s">
        <v>582</v>
      </c>
      <c r="I453" s="198"/>
      <c r="J453" s="222"/>
      <c r="K453" s="219"/>
      <c r="L453" s="222"/>
      <c r="M453" s="89" t="s">
        <v>455</v>
      </c>
      <c r="N453" s="88" t="s">
        <v>521</v>
      </c>
      <c r="O453" s="89" t="s">
        <v>519</v>
      </c>
      <c r="P453" s="89" t="s">
        <v>192</v>
      </c>
      <c r="Q453" s="65" t="s">
        <v>404</v>
      </c>
      <c r="R453" s="198"/>
      <c r="S453" s="198"/>
      <c r="T453" s="226"/>
      <c r="V453" s="6">
        <f t="shared" si="18"/>
        <v>27</v>
      </c>
      <c r="W453" s="198">
        <f t="shared" si="19"/>
        <v>0</v>
      </c>
      <c r="X453" s="6">
        <f t="shared" si="20"/>
        <v>8</v>
      </c>
      <c r="Y453"/>
      <c r="Z453"/>
      <c r="AA453"/>
      <c r="AB453" s="39"/>
    </row>
    <row r="454" spans="1:28" ht="60.25" customHeight="1">
      <c r="A454" s="227"/>
      <c r="B454" s="87" t="s">
        <v>6504</v>
      </c>
      <c r="C454" s="87"/>
      <c r="D454" s="87"/>
      <c r="E454" s="87"/>
      <c r="F454" s="89" t="s">
        <v>4647</v>
      </c>
      <c r="G454" s="89" t="s">
        <v>592</v>
      </c>
      <c r="H454" s="87" t="s">
        <v>582</v>
      </c>
      <c r="I454" s="198"/>
      <c r="J454" s="220" t="s">
        <v>522</v>
      </c>
      <c r="K454" s="217" t="s">
        <v>406</v>
      </c>
      <c r="L454" s="220" t="s">
        <v>523</v>
      </c>
      <c r="M454" s="89" t="s">
        <v>455</v>
      </c>
      <c r="N454" s="88" t="s">
        <v>524</v>
      </c>
      <c r="O454" s="89" t="s">
        <v>519</v>
      </c>
      <c r="P454" s="89" t="s">
        <v>525</v>
      </c>
      <c r="Q454" s="65" t="s">
        <v>404</v>
      </c>
      <c r="R454" s="198"/>
      <c r="S454" s="198"/>
      <c r="T454" s="226"/>
      <c r="V454" s="6">
        <f t="shared" si="18"/>
        <v>27</v>
      </c>
      <c r="W454" s="198">
        <f t="shared" si="19"/>
        <v>0</v>
      </c>
      <c r="X454" s="6">
        <f t="shared" si="20"/>
        <v>8</v>
      </c>
      <c r="Y454"/>
      <c r="Z454"/>
      <c r="AA454"/>
      <c r="AB454" s="39"/>
    </row>
    <row r="455" spans="1:28" ht="45.5" customHeight="1">
      <c r="A455" s="227"/>
      <c r="B455" s="87" t="s">
        <v>6504</v>
      </c>
      <c r="C455" s="87"/>
      <c r="D455" s="87"/>
      <c r="E455" s="87"/>
      <c r="F455" s="89" t="s">
        <v>4647</v>
      </c>
      <c r="G455" s="89" t="s">
        <v>592</v>
      </c>
      <c r="H455" s="87" t="s">
        <v>582</v>
      </c>
      <c r="I455" s="198"/>
      <c r="J455" s="221"/>
      <c r="K455" s="218"/>
      <c r="L455" s="221"/>
      <c r="M455" s="89" t="s">
        <v>455</v>
      </c>
      <c r="N455" s="88" t="s">
        <v>526</v>
      </c>
      <c r="O455" s="89" t="s">
        <v>519</v>
      </c>
      <c r="P455" s="89" t="s">
        <v>525</v>
      </c>
      <c r="Q455" s="65" t="s">
        <v>404</v>
      </c>
      <c r="R455" s="198"/>
      <c r="S455" s="198"/>
      <c r="T455" s="226"/>
      <c r="V455" s="6">
        <f t="shared" si="18"/>
        <v>27</v>
      </c>
      <c r="W455" s="198">
        <f t="shared" si="19"/>
        <v>0</v>
      </c>
      <c r="X455" s="6">
        <f t="shared" si="20"/>
        <v>8</v>
      </c>
      <c r="Y455"/>
      <c r="Z455"/>
      <c r="AA455"/>
      <c r="AB455" s="39"/>
    </row>
    <row r="456" spans="1:28" ht="30" customHeight="1">
      <c r="A456" s="227"/>
      <c r="B456" s="87" t="s">
        <v>6504</v>
      </c>
      <c r="C456" s="87"/>
      <c r="D456" s="87"/>
      <c r="E456" s="87"/>
      <c r="F456" s="89" t="s">
        <v>4647</v>
      </c>
      <c r="G456" s="89" t="s">
        <v>592</v>
      </c>
      <c r="H456" s="87" t="s">
        <v>582</v>
      </c>
      <c r="I456" s="198"/>
      <c r="J456" s="222"/>
      <c r="K456" s="219"/>
      <c r="L456" s="222"/>
      <c r="M456" s="89" t="s">
        <v>455</v>
      </c>
      <c r="N456" s="88" t="s">
        <v>527</v>
      </c>
      <c r="O456" s="89" t="s">
        <v>519</v>
      </c>
      <c r="P456" s="89" t="s">
        <v>525</v>
      </c>
      <c r="Q456" s="65" t="s">
        <v>404</v>
      </c>
      <c r="R456" s="198"/>
      <c r="S456" s="198"/>
      <c r="T456" s="226"/>
      <c r="V456" s="6">
        <f t="shared" si="18"/>
        <v>27</v>
      </c>
      <c r="W456" s="198">
        <f t="shared" si="19"/>
        <v>0</v>
      </c>
      <c r="X456" s="6">
        <f t="shared" si="20"/>
        <v>8</v>
      </c>
      <c r="Y456"/>
      <c r="Z456"/>
      <c r="AA456"/>
      <c r="AB456" s="39"/>
    </row>
    <row r="457" spans="1:28" ht="135.5" customHeight="1">
      <c r="A457" s="227"/>
      <c r="B457" s="87" t="s">
        <v>6504</v>
      </c>
      <c r="C457" s="87"/>
      <c r="D457" s="87"/>
      <c r="E457" s="87"/>
      <c r="F457" s="89" t="s">
        <v>4647</v>
      </c>
      <c r="G457" s="89" t="s">
        <v>592</v>
      </c>
      <c r="H457" s="87" t="s">
        <v>582</v>
      </c>
      <c r="I457" s="198"/>
      <c r="J457" s="88" t="s">
        <v>528</v>
      </c>
      <c r="K457" s="89" t="s">
        <v>406</v>
      </c>
      <c r="L457" s="88" t="s">
        <v>530</v>
      </c>
      <c r="M457" s="89" t="s">
        <v>529</v>
      </c>
      <c r="N457" s="88" t="s">
        <v>531</v>
      </c>
      <c r="O457" s="89" t="s">
        <v>532</v>
      </c>
      <c r="P457" s="89" t="s">
        <v>525</v>
      </c>
      <c r="Q457" s="65" t="s">
        <v>404</v>
      </c>
      <c r="R457" s="198"/>
      <c r="S457" s="198"/>
      <c r="T457" s="226"/>
      <c r="V457" s="6">
        <f t="shared" ref="V457:V520" si="21">LEN(F457)</f>
        <v>27</v>
      </c>
      <c r="W457" s="198">
        <f t="shared" ref="W457:W520" si="22">LEN(T457)</f>
        <v>0</v>
      </c>
      <c r="X457" s="6">
        <f t="shared" ref="X457:X520" si="23">LEN(G457)</f>
        <v>8</v>
      </c>
      <c r="Y457"/>
      <c r="Z457"/>
      <c r="AA457"/>
      <c r="AB457" s="39"/>
    </row>
    <row r="458" spans="1:28" ht="60.25" customHeight="1">
      <c r="A458" s="228"/>
      <c r="B458" s="87" t="s">
        <v>6504</v>
      </c>
      <c r="C458" s="87"/>
      <c r="D458" s="87"/>
      <c r="E458" s="87"/>
      <c r="F458" s="89" t="s">
        <v>4647</v>
      </c>
      <c r="G458" s="89" t="s">
        <v>592</v>
      </c>
      <c r="H458" s="87" t="s">
        <v>582</v>
      </c>
      <c r="I458" s="217"/>
      <c r="J458" s="143" t="s">
        <v>533</v>
      </c>
      <c r="K458" s="87" t="s">
        <v>201</v>
      </c>
      <c r="L458" s="143" t="s">
        <v>534</v>
      </c>
      <c r="M458" s="89" t="s">
        <v>40</v>
      </c>
      <c r="N458" s="143" t="s">
        <v>535</v>
      </c>
      <c r="O458" s="89" t="s">
        <v>343</v>
      </c>
      <c r="P458" s="87" t="s">
        <v>525</v>
      </c>
      <c r="Q458" s="65" t="s">
        <v>404</v>
      </c>
      <c r="R458" s="198"/>
      <c r="S458" s="198"/>
      <c r="T458" s="226"/>
      <c r="V458" s="6">
        <f t="shared" si="21"/>
        <v>27</v>
      </c>
      <c r="W458" s="217">
        <f t="shared" si="22"/>
        <v>0</v>
      </c>
      <c r="X458" s="6">
        <f t="shared" si="23"/>
        <v>8</v>
      </c>
      <c r="Y458"/>
      <c r="Z458"/>
      <c r="AA458"/>
      <c r="AB458" s="39"/>
    </row>
    <row r="459" spans="1:28" ht="75" customHeight="1">
      <c r="A459" s="228" t="s">
        <v>4314</v>
      </c>
      <c r="B459" s="87" t="s">
        <v>6504</v>
      </c>
      <c r="C459" s="87"/>
      <c r="D459" s="87"/>
      <c r="E459" s="87"/>
      <c r="F459" s="89" t="s">
        <v>4647</v>
      </c>
      <c r="G459" s="89" t="s">
        <v>592</v>
      </c>
      <c r="H459" s="87" t="s">
        <v>36</v>
      </c>
      <c r="I459" s="217" t="s">
        <v>545</v>
      </c>
      <c r="J459" s="220" t="s">
        <v>536</v>
      </c>
      <c r="K459" s="217" t="s">
        <v>406</v>
      </c>
      <c r="L459" s="220" t="s">
        <v>537</v>
      </c>
      <c r="M459" s="89" t="s">
        <v>529</v>
      </c>
      <c r="N459" s="134" t="s">
        <v>538</v>
      </c>
      <c r="O459" s="89" t="s">
        <v>539</v>
      </c>
      <c r="P459" s="87" t="s">
        <v>540</v>
      </c>
      <c r="Q459" s="65" t="s">
        <v>404</v>
      </c>
      <c r="R459" s="198">
        <v>4</v>
      </c>
      <c r="S459" s="198">
        <v>1</v>
      </c>
      <c r="T459" s="226" t="s">
        <v>3415</v>
      </c>
      <c r="V459" s="6">
        <f t="shared" si="21"/>
        <v>27</v>
      </c>
      <c r="W459" s="217">
        <f t="shared" si="22"/>
        <v>8</v>
      </c>
      <c r="X459" s="6">
        <f t="shared" si="23"/>
        <v>8</v>
      </c>
      <c r="Y459"/>
      <c r="Z459"/>
      <c r="AA459"/>
      <c r="AB459" s="39"/>
    </row>
    <row r="460" spans="1:28" ht="90" customHeight="1">
      <c r="A460" s="229"/>
      <c r="B460" s="87" t="s">
        <v>6504</v>
      </c>
      <c r="C460" s="87"/>
      <c r="D460" s="87"/>
      <c r="E460" s="87"/>
      <c r="F460" s="89" t="s">
        <v>4647</v>
      </c>
      <c r="G460" s="89" t="s">
        <v>592</v>
      </c>
      <c r="H460" s="87" t="s">
        <v>36</v>
      </c>
      <c r="I460" s="219"/>
      <c r="J460" s="222"/>
      <c r="K460" s="219"/>
      <c r="L460" s="222"/>
      <c r="M460" s="89" t="s">
        <v>79</v>
      </c>
      <c r="N460" s="134" t="s">
        <v>1509</v>
      </c>
      <c r="O460" s="89" t="s">
        <v>455</v>
      </c>
      <c r="P460" s="87" t="s">
        <v>541</v>
      </c>
      <c r="Q460" s="65" t="s">
        <v>404</v>
      </c>
      <c r="R460" s="198"/>
      <c r="S460" s="198"/>
      <c r="T460" s="226"/>
      <c r="V460" s="6">
        <f t="shared" si="21"/>
        <v>27</v>
      </c>
      <c r="W460" s="219">
        <f t="shared" si="22"/>
        <v>0</v>
      </c>
      <c r="X460" s="6">
        <f t="shared" si="23"/>
        <v>8</v>
      </c>
      <c r="Y460"/>
      <c r="Z460"/>
      <c r="AA460"/>
      <c r="AB460" s="39"/>
    </row>
    <row r="461" spans="1:28" ht="45.5" customHeight="1">
      <c r="A461" s="228" t="s">
        <v>4315</v>
      </c>
      <c r="B461" s="87" t="s">
        <v>6504</v>
      </c>
      <c r="C461" s="87"/>
      <c r="D461" s="87"/>
      <c r="E461" s="87"/>
      <c r="F461" s="89" t="s">
        <v>4650</v>
      </c>
      <c r="G461" s="87" t="s">
        <v>5151</v>
      </c>
      <c r="H461" s="87" t="s">
        <v>3933</v>
      </c>
      <c r="I461" s="217" t="s">
        <v>3626</v>
      </c>
      <c r="J461" s="220" t="s">
        <v>993</v>
      </c>
      <c r="K461" s="217" t="s">
        <v>42</v>
      </c>
      <c r="L461" s="217" t="s">
        <v>542</v>
      </c>
      <c r="M461" s="89" t="s">
        <v>1853</v>
      </c>
      <c r="N461" s="134" t="s">
        <v>543</v>
      </c>
      <c r="O461" s="89" t="s">
        <v>5190</v>
      </c>
      <c r="P461" s="89" t="s">
        <v>994</v>
      </c>
      <c r="Q461" s="65" t="s">
        <v>404</v>
      </c>
      <c r="R461" s="198">
        <v>3</v>
      </c>
      <c r="S461" s="198">
        <v>1</v>
      </c>
      <c r="T461" s="226" t="s">
        <v>3415</v>
      </c>
      <c r="V461" s="6">
        <f t="shared" si="21"/>
        <v>29</v>
      </c>
      <c r="W461" s="217">
        <f t="shared" si="22"/>
        <v>8</v>
      </c>
      <c r="X461" s="6">
        <f t="shared" si="23"/>
        <v>46</v>
      </c>
      <c r="Y461"/>
      <c r="Z461"/>
      <c r="AA461"/>
      <c r="AB461" s="39"/>
    </row>
    <row r="462" spans="1:28" ht="45.5" customHeight="1">
      <c r="A462" s="230"/>
      <c r="B462" s="87" t="s">
        <v>6504</v>
      </c>
      <c r="C462" s="87"/>
      <c r="D462" s="87"/>
      <c r="E462" s="87"/>
      <c r="F462" s="89" t="s">
        <v>4650</v>
      </c>
      <c r="G462" s="87" t="s">
        <v>5151</v>
      </c>
      <c r="H462" s="87" t="s">
        <v>3933</v>
      </c>
      <c r="I462" s="218"/>
      <c r="J462" s="221"/>
      <c r="K462" s="218"/>
      <c r="L462" s="218"/>
      <c r="M462" s="89" t="s">
        <v>1853</v>
      </c>
      <c r="N462" s="134" t="s">
        <v>544</v>
      </c>
      <c r="O462" s="89" t="s">
        <v>5190</v>
      </c>
      <c r="P462" s="89" t="s">
        <v>994</v>
      </c>
      <c r="Q462" s="65" t="s">
        <v>404</v>
      </c>
      <c r="R462" s="198"/>
      <c r="S462" s="198"/>
      <c r="T462" s="226"/>
      <c r="V462" s="6">
        <f t="shared" si="21"/>
        <v>29</v>
      </c>
      <c r="W462" s="218">
        <f t="shared" si="22"/>
        <v>0</v>
      </c>
      <c r="X462" s="6">
        <f t="shared" si="23"/>
        <v>46</v>
      </c>
      <c r="Y462"/>
      <c r="Z462"/>
      <c r="AA462"/>
      <c r="AB462" s="39"/>
    </row>
    <row r="463" spans="1:28" ht="45.5" customHeight="1">
      <c r="A463" s="229"/>
      <c r="B463" s="87" t="s">
        <v>6504</v>
      </c>
      <c r="C463" s="87"/>
      <c r="D463" s="87"/>
      <c r="E463" s="87"/>
      <c r="F463" s="89" t="s">
        <v>4650</v>
      </c>
      <c r="G463" s="87" t="s">
        <v>5151</v>
      </c>
      <c r="H463" s="87" t="s">
        <v>3933</v>
      </c>
      <c r="I463" s="219"/>
      <c r="J463" s="222"/>
      <c r="K463" s="219"/>
      <c r="L463" s="219"/>
      <c r="M463" s="89" t="s">
        <v>1861</v>
      </c>
      <c r="N463" s="88" t="s">
        <v>3412</v>
      </c>
      <c r="O463" s="89" t="s">
        <v>6627</v>
      </c>
      <c r="P463" s="89" t="s">
        <v>749</v>
      </c>
      <c r="Q463" s="64" t="s">
        <v>132</v>
      </c>
      <c r="R463" s="198"/>
      <c r="S463" s="198"/>
      <c r="T463" s="226"/>
      <c r="V463" s="6">
        <f t="shared" si="21"/>
        <v>29</v>
      </c>
      <c r="W463" s="219">
        <f t="shared" si="22"/>
        <v>0</v>
      </c>
      <c r="X463" s="6">
        <f t="shared" si="23"/>
        <v>46</v>
      </c>
      <c r="Y463"/>
      <c r="Z463"/>
      <c r="AA463"/>
      <c r="AB463" s="39"/>
    </row>
    <row r="464" spans="1:28" ht="45.5" customHeight="1">
      <c r="A464" s="103" t="s">
        <v>4316</v>
      </c>
      <c r="B464" s="87" t="s">
        <v>6504</v>
      </c>
      <c r="C464" s="114"/>
      <c r="D464" s="114"/>
      <c r="E464" s="114"/>
      <c r="F464" s="113" t="s">
        <v>4647</v>
      </c>
      <c r="G464" s="89" t="s">
        <v>592</v>
      </c>
      <c r="H464" s="89" t="s">
        <v>36</v>
      </c>
      <c r="I464" s="89" t="s">
        <v>546</v>
      </c>
      <c r="J464" s="100" t="s">
        <v>6318</v>
      </c>
      <c r="K464" s="89" t="s">
        <v>406</v>
      </c>
      <c r="L464" s="134" t="s">
        <v>627</v>
      </c>
      <c r="M464" s="89" t="s">
        <v>79</v>
      </c>
      <c r="N464" s="134" t="s">
        <v>628</v>
      </c>
      <c r="O464" s="89" t="s">
        <v>547</v>
      </c>
      <c r="P464" s="89" t="s">
        <v>548</v>
      </c>
      <c r="Q464" s="65" t="s">
        <v>404</v>
      </c>
      <c r="R464" s="89">
        <v>2</v>
      </c>
      <c r="S464" s="89">
        <v>1</v>
      </c>
      <c r="T464" s="96" t="s">
        <v>3416</v>
      </c>
      <c r="V464" s="6">
        <f t="shared" si="21"/>
        <v>27</v>
      </c>
      <c r="W464" s="89">
        <f t="shared" si="22"/>
        <v>6</v>
      </c>
      <c r="X464" s="6">
        <f t="shared" si="23"/>
        <v>8</v>
      </c>
      <c r="Y464"/>
      <c r="Z464"/>
      <c r="AA464"/>
      <c r="AB464" s="39"/>
    </row>
    <row r="465" spans="1:28" ht="120" customHeight="1">
      <c r="A465" s="228" t="s">
        <v>4317</v>
      </c>
      <c r="B465" s="87" t="s">
        <v>6504</v>
      </c>
      <c r="C465" s="87"/>
      <c r="D465" s="87"/>
      <c r="E465" s="87"/>
      <c r="F465" s="89" t="s">
        <v>4647</v>
      </c>
      <c r="G465" s="89" t="s">
        <v>592</v>
      </c>
      <c r="H465" s="89" t="s">
        <v>549</v>
      </c>
      <c r="I465" s="217" t="s">
        <v>5160</v>
      </c>
      <c r="J465" s="88" t="s">
        <v>550</v>
      </c>
      <c r="K465" s="198" t="s">
        <v>406</v>
      </c>
      <c r="L465" s="134" t="s">
        <v>551</v>
      </c>
      <c r="M465" s="89" t="s">
        <v>40</v>
      </c>
      <c r="N465" s="134" t="s">
        <v>552</v>
      </c>
      <c r="O465" s="89" t="s">
        <v>501</v>
      </c>
      <c r="P465" s="89" t="s">
        <v>553</v>
      </c>
      <c r="Q465" s="65" t="s">
        <v>404</v>
      </c>
      <c r="R465" s="198">
        <v>4</v>
      </c>
      <c r="S465" s="198">
        <v>1</v>
      </c>
      <c r="T465" s="226" t="s">
        <v>3414</v>
      </c>
      <c r="V465" s="6">
        <f t="shared" si="21"/>
        <v>27</v>
      </c>
      <c r="W465" s="217">
        <f t="shared" si="22"/>
        <v>7</v>
      </c>
      <c r="X465" s="6">
        <f t="shared" si="23"/>
        <v>8</v>
      </c>
      <c r="Y465"/>
      <c r="Z465"/>
      <c r="AA465"/>
      <c r="AB465" s="39"/>
    </row>
    <row r="466" spans="1:28" ht="75" customHeight="1">
      <c r="A466" s="230"/>
      <c r="B466" s="87" t="s">
        <v>6504</v>
      </c>
      <c r="C466" s="87"/>
      <c r="D466" s="87"/>
      <c r="E466" s="87"/>
      <c r="F466" s="89" t="s">
        <v>4647</v>
      </c>
      <c r="G466" s="89" t="s">
        <v>592</v>
      </c>
      <c r="H466" s="89" t="s">
        <v>4042</v>
      </c>
      <c r="I466" s="218"/>
      <c r="J466" s="88" t="s">
        <v>554</v>
      </c>
      <c r="K466" s="198"/>
      <c r="L466" s="134" t="s">
        <v>555</v>
      </c>
      <c r="M466" s="87" t="s">
        <v>1849</v>
      </c>
      <c r="N466" s="134" t="s">
        <v>556</v>
      </c>
      <c r="O466" s="89" t="s">
        <v>577</v>
      </c>
      <c r="P466" s="89" t="s">
        <v>557</v>
      </c>
      <c r="Q466" s="65" t="s">
        <v>404</v>
      </c>
      <c r="R466" s="198"/>
      <c r="S466" s="198"/>
      <c r="T466" s="226"/>
      <c r="V466" s="6">
        <f t="shared" si="21"/>
        <v>27</v>
      </c>
      <c r="W466" s="218">
        <f t="shared" si="22"/>
        <v>0</v>
      </c>
      <c r="X466" s="6">
        <f t="shared" si="23"/>
        <v>8</v>
      </c>
      <c r="Y466"/>
      <c r="Z466"/>
      <c r="AA466"/>
      <c r="AB466" s="39"/>
    </row>
    <row r="467" spans="1:28" ht="45.5" customHeight="1">
      <c r="A467" s="230"/>
      <c r="B467" s="87" t="s">
        <v>6504</v>
      </c>
      <c r="C467" s="87"/>
      <c r="D467" s="87"/>
      <c r="E467" s="87"/>
      <c r="F467" s="89" t="s">
        <v>4647</v>
      </c>
      <c r="G467" s="89" t="s">
        <v>592</v>
      </c>
      <c r="H467" s="87" t="s">
        <v>549</v>
      </c>
      <c r="I467" s="218"/>
      <c r="J467" s="220" t="s">
        <v>558</v>
      </c>
      <c r="K467" s="217" t="s">
        <v>406</v>
      </c>
      <c r="L467" s="220" t="s">
        <v>559</v>
      </c>
      <c r="M467" s="87" t="s">
        <v>1849</v>
      </c>
      <c r="N467" s="134" t="s">
        <v>560</v>
      </c>
      <c r="O467" s="89" t="s">
        <v>188</v>
      </c>
      <c r="P467" s="89" t="s">
        <v>557</v>
      </c>
      <c r="Q467" s="65" t="s">
        <v>404</v>
      </c>
      <c r="R467" s="198"/>
      <c r="S467" s="198"/>
      <c r="T467" s="226"/>
      <c r="V467" s="6">
        <f t="shared" si="21"/>
        <v>27</v>
      </c>
      <c r="W467" s="218">
        <f t="shared" si="22"/>
        <v>0</v>
      </c>
      <c r="X467" s="6">
        <f t="shared" si="23"/>
        <v>8</v>
      </c>
      <c r="Y467"/>
      <c r="Z467"/>
      <c r="AA467"/>
      <c r="AB467" s="39"/>
    </row>
    <row r="468" spans="1:28" ht="60.25" customHeight="1">
      <c r="A468" s="230"/>
      <c r="B468" s="87" t="s">
        <v>6504</v>
      </c>
      <c r="C468" s="87"/>
      <c r="D468" s="87"/>
      <c r="E468" s="87"/>
      <c r="F468" s="89" t="s">
        <v>4647</v>
      </c>
      <c r="G468" s="89" t="s">
        <v>592</v>
      </c>
      <c r="H468" s="87" t="s">
        <v>549</v>
      </c>
      <c r="I468" s="218"/>
      <c r="J468" s="221"/>
      <c r="K468" s="218"/>
      <c r="L468" s="221"/>
      <c r="M468" s="89" t="s">
        <v>137</v>
      </c>
      <c r="N468" s="134" t="s">
        <v>561</v>
      </c>
      <c r="O468" s="89" t="s">
        <v>404</v>
      </c>
      <c r="P468" s="89" t="s">
        <v>562</v>
      </c>
      <c r="Q468" s="65" t="s">
        <v>404</v>
      </c>
      <c r="R468" s="198"/>
      <c r="S468" s="198"/>
      <c r="T468" s="226"/>
      <c r="V468" s="6">
        <f t="shared" si="21"/>
        <v>27</v>
      </c>
      <c r="W468" s="218">
        <f t="shared" si="22"/>
        <v>0</v>
      </c>
      <c r="X468" s="6">
        <f t="shared" si="23"/>
        <v>8</v>
      </c>
      <c r="Y468"/>
      <c r="Z468"/>
      <c r="AA468"/>
      <c r="AB468" s="39"/>
    </row>
    <row r="469" spans="1:28" ht="60.25" customHeight="1">
      <c r="A469" s="229"/>
      <c r="B469" s="87" t="s">
        <v>6504</v>
      </c>
      <c r="C469" s="87"/>
      <c r="D469" s="87"/>
      <c r="E469" s="87"/>
      <c r="F469" s="89" t="s">
        <v>4647</v>
      </c>
      <c r="G469" s="89" t="s">
        <v>592</v>
      </c>
      <c r="H469" s="87" t="s">
        <v>549</v>
      </c>
      <c r="I469" s="219"/>
      <c r="J469" s="222"/>
      <c r="K469" s="219"/>
      <c r="L469" s="222"/>
      <c r="M469" s="89" t="s">
        <v>137</v>
      </c>
      <c r="N469" s="134" t="s">
        <v>563</v>
      </c>
      <c r="O469" s="89" t="s">
        <v>404</v>
      </c>
      <c r="P469" s="89" t="s">
        <v>562</v>
      </c>
      <c r="Q469" s="65" t="s">
        <v>404</v>
      </c>
      <c r="R469" s="198"/>
      <c r="S469" s="198"/>
      <c r="T469" s="226"/>
      <c r="V469" s="6">
        <f t="shared" si="21"/>
        <v>27</v>
      </c>
      <c r="W469" s="219">
        <f t="shared" si="22"/>
        <v>0</v>
      </c>
      <c r="X469" s="6">
        <f t="shared" si="23"/>
        <v>8</v>
      </c>
      <c r="Y469"/>
      <c r="Z469"/>
      <c r="AA469"/>
      <c r="AB469" s="39"/>
    </row>
    <row r="470" spans="1:28" ht="60.25" customHeight="1">
      <c r="A470" s="228" t="s">
        <v>4318</v>
      </c>
      <c r="B470" s="87" t="s">
        <v>6504</v>
      </c>
      <c r="C470" s="87"/>
      <c r="D470" s="87"/>
      <c r="E470" s="87"/>
      <c r="F470" s="89" t="s">
        <v>4647</v>
      </c>
      <c r="G470" s="89" t="s">
        <v>592</v>
      </c>
      <c r="H470" s="87" t="s">
        <v>564</v>
      </c>
      <c r="I470" s="217" t="s">
        <v>565</v>
      </c>
      <c r="J470" s="91" t="s">
        <v>566</v>
      </c>
      <c r="K470" s="89" t="s">
        <v>406</v>
      </c>
      <c r="L470" s="134" t="s">
        <v>567</v>
      </c>
      <c r="M470" s="89" t="s">
        <v>455</v>
      </c>
      <c r="N470" s="134" t="s">
        <v>568</v>
      </c>
      <c r="O470" s="89" t="s">
        <v>569</v>
      </c>
      <c r="P470" s="89" t="s">
        <v>557</v>
      </c>
      <c r="Q470" s="65" t="s">
        <v>404</v>
      </c>
      <c r="R470" s="198">
        <v>3</v>
      </c>
      <c r="S470" s="198">
        <v>1</v>
      </c>
      <c r="T470" s="226" t="s">
        <v>3415</v>
      </c>
      <c r="V470" s="6">
        <f t="shared" si="21"/>
        <v>27</v>
      </c>
      <c r="W470" s="217">
        <f t="shared" si="22"/>
        <v>8</v>
      </c>
      <c r="X470" s="6">
        <f t="shared" si="23"/>
        <v>8</v>
      </c>
      <c r="Y470"/>
      <c r="Z470"/>
      <c r="AA470"/>
      <c r="AB470" s="39"/>
    </row>
    <row r="471" spans="1:28" ht="75" customHeight="1">
      <c r="A471" s="230"/>
      <c r="B471" s="87" t="s">
        <v>6504</v>
      </c>
      <c r="C471" s="87"/>
      <c r="D471" s="87"/>
      <c r="E471" s="87"/>
      <c r="F471" s="89" t="s">
        <v>4647</v>
      </c>
      <c r="G471" s="89" t="s">
        <v>592</v>
      </c>
      <c r="H471" s="87" t="s">
        <v>564</v>
      </c>
      <c r="I471" s="218"/>
      <c r="J471" s="88" t="s">
        <v>570</v>
      </c>
      <c r="K471" s="89" t="s">
        <v>406</v>
      </c>
      <c r="L471" s="134" t="s">
        <v>571</v>
      </c>
      <c r="M471" s="87" t="s">
        <v>1849</v>
      </c>
      <c r="N471" s="134" t="s">
        <v>572</v>
      </c>
      <c r="O471" s="89" t="s">
        <v>569</v>
      </c>
      <c r="P471" s="89" t="s">
        <v>573</v>
      </c>
      <c r="Q471" s="65" t="s">
        <v>404</v>
      </c>
      <c r="R471" s="198"/>
      <c r="S471" s="198"/>
      <c r="T471" s="226"/>
      <c r="V471" s="6">
        <f t="shared" si="21"/>
        <v>27</v>
      </c>
      <c r="W471" s="218">
        <f t="shared" si="22"/>
        <v>0</v>
      </c>
      <c r="X471" s="6">
        <f t="shared" si="23"/>
        <v>8</v>
      </c>
      <c r="Y471"/>
      <c r="Z471"/>
      <c r="AA471"/>
      <c r="AB471" s="39"/>
    </row>
    <row r="472" spans="1:28" ht="75" customHeight="1">
      <c r="A472" s="230"/>
      <c r="B472" s="87" t="s">
        <v>6504</v>
      </c>
      <c r="C472" s="87"/>
      <c r="D472" s="87"/>
      <c r="E472" s="87"/>
      <c r="F472" s="89" t="s">
        <v>4647</v>
      </c>
      <c r="G472" s="89" t="s">
        <v>592</v>
      </c>
      <c r="H472" s="87" t="s">
        <v>564</v>
      </c>
      <c r="I472" s="218"/>
      <c r="J472" s="220" t="s">
        <v>574</v>
      </c>
      <c r="K472" s="217" t="s">
        <v>406</v>
      </c>
      <c r="L472" s="134" t="s">
        <v>575</v>
      </c>
      <c r="M472" s="87" t="s">
        <v>1849</v>
      </c>
      <c r="N472" s="134" t="s">
        <v>576</v>
      </c>
      <c r="O472" s="89" t="s">
        <v>577</v>
      </c>
      <c r="P472" s="89" t="s">
        <v>557</v>
      </c>
      <c r="Q472" s="65" t="s">
        <v>404</v>
      </c>
      <c r="R472" s="198"/>
      <c r="S472" s="198"/>
      <c r="T472" s="226"/>
      <c r="V472" s="6">
        <f t="shared" si="21"/>
        <v>27</v>
      </c>
      <c r="W472" s="218">
        <f t="shared" si="22"/>
        <v>0</v>
      </c>
      <c r="X472" s="6">
        <f t="shared" si="23"/>
        <v>8</v>
      </c>
      <c r="Y472"/>
      <c r="Z472"/>
      <c r="AA472"/>
      <c r="AB472" s="39"/>
    </row>
    <row r="473" spans="1:28" ht="75" customHeight="1">
      <c r="A473" s="230"/>
      <c r="B473" s="87" t="s">
        <v>6504</v>
      </c>
      <c r="C473" s="87"/>
      <c r="D473" s="87"/>
      <c r="E473" s="87"/>
      <c r="F473" s="89" t="s">
        <v>4647</v>
      </c>
      <c r="G473" s="89" t="s">
        <v>592</v>
      </c>
      <c r="H473" s="87" t="s">
        <v>564</v>
      </c>
      <c r="I473" s="218"/>
      <c r="J473" s="221"/>
      <c r="K473" s="218"/>
      <c r="L473" s="143" t="s">
        <v>578</v>
      </c>
      <c r="M473" s="87" t="s">
        <v>1849</v>
      </c>
      <c r="N473" s="143" t="s">
        <v>579</v>
      </c>
      <c r="O473" s="89" t="s">
        <v>577</v>
      </c>
      <c r="P473" s="89" t="s">
        <v>557</v>
      </c>
      <c r="Q473" s="65" t="s">
        <v>404</v>
      </c>
      <c r="R473" s="198"/>
      <c r="S473" s="198"/>
      <c r="T473" s="226"/>
      <c r="V473" s="6">
        <f t="shared" si="21"/>
        <v>27</v>
      </c>
      <c r="W473" s="218">
        <f t="shared" si="22"/>
        <v>0</v>
      </c>
      <c r="X473" s="6">
        <f t="shared" si="23"/>
        <v>8</v>
      </c>
      <c r="Y473"/>
      <c r="Z473"/>
      <c r="AA473"/>
      <c r="AB473" s="39"/>
    </row>
    <row r="474" spans="1:28" ht="90" customHeight="1">
      <c r="A474" s="229"/>
      <c r="B474" s="87" t="s">
        <v>6504</v>
      </c>
      <c r="C474" s="87"/>
      <c r="D474" s="87"/>
      <c r="E474" s="87"/>
      <c r="F474" s="89" t="s">
        <v>4647</v>
      </c>
      <c r="G474" s="89" t="s">
        <v>592</v>
      </c>
      <c r="H474" s="87" t="s">
        <v>564</v>
      </c>
      <c r="I474" s="219"/>
      <c r="J474" s="222"/>
      <c r="K474" s="219"/>
      <c r="L474" s="143" t="s">
        <v>580</v>
      </c>
      <c r="M474" s="87" t="s">
        <v>1849</v>
      </c>
      <c r="N474" s="143" t="s">
        <v>581</v>
      </c>
      <c r="O474" s="89" t="s">
        <v>577</v>
      </c>
      <c r="P474" s="89" t="s">
        <v>557</v>
      </c>
      <c r="Q474" s="65" t="s">
        <v>404</v>
      </c>
      <c r="R474" s="198"/>
      <c r="S474" s="198"/>
      <c r="T474" s="226"/>
      <c r="V474" s="6">
        <f t="shared" si="21"/>
        <v>27</v>
      </c>
      <c r="W474" s="219">
        <f t="shared" si="22"/>
        <v>0</v>
      </c>
      <c r="X474" s="6">
        <f t="shared" si="23"/>
        <v>8</v>
      </c>
      <c r="Y474"/>
      <c r="Z474"/>
      <c r="AA474"/>
      <c r="AB474" s="39"/>
    </row>
    <row r="475" spans="1:28" ht="60.25" customHeight="1">
      <c r="A475" s="228" t="s">
        <v>4319</v>
      </c>
      <c r="B475" s="87" t="s">
        <v>6504</v>
      </c>
      <c r="C475" s="87"/>
      <c r="D475" s="87"/>
      <c r="E475" s="87"/>
      <c r="F475" s="89" t="s">
        <v>4647</v>
      </c>
      <c r="G475" s="89" t="s">
        <v>592</v>
      </c>
      <c r="H475" s="87" t="s">
        <v>582</v>
      </c>
      <c r="I475" s="217" t="s">
        <v>5163</v>
      </c>
      <c r="J475" s="220" t="s">
        <v>618</v>
      </c>
      <c r="K475" s="217" t="s">
        <v>406</v>
      </c>
      <c r="L475" s="220" t="s">
        <v>620</v>
      </c>
      <c r="M475" s="87" t="s">
        <v>1849</v>
      </c>
      <c r="N475" s="143" t="s">
        <v>623</v>
      </c>
      <c r="O475" s="87" t="s">
        <v>519</v>
      </c>
      <c r="P475" s="87" t="s">
        <v>557</v>
      </c>
      <c r="Q475" s="65" t="s">
        <v>404</v>
      </c>
      <c r="R475" s="198">
        <v>4</v>
      </c>
      <c r="S475" s="198">
        <v>1</v>
      </c>
      <c r="T475" s="226" t="s">
        <v>3415</v>
      </c>
      <c r="V475" s="6">
        <f t="shared" si="21"/>
        <v>27</v>
      </c>
      <c r="W475" s="217">
        <f t="shared" si="22"/>
        <v>8</v>
      </c>
      <c r="X475" s="6">
        <f t="shared" si="23"/>
        <v>8</v>
      </c>
      <c r="Y475"/>
      <c r="Z475"/>
      <c r="AA475"/>
      <c r="AB475" s="39"/>
    </row>
    <row r="476" spans="1:28" ht="60.25" customHeight="1">
      <c r="A476" s="230"/>
      <c r="B476" s="87" t="s">
        <v>6504</v>
      </c>
      <c r="C476" s="87"/>
      <c r="D476" s="87"/>
      <c r="E476" s="87"/>
      <c r="F476" s="89" t="s">
        <v>4647</v>
      </c>
      <c r="G476" s="89" t="s">
        <v>592</v>
      </c>
      <c r="H476" s="87" t="s">
        <v>582</v>
      </c>
      <c r="I476" s="218"/>
      <c r="J476" s="221"/>
      <c r="K476" s="218"/>
      <c r="L476" s="221"/>
      <c r="M476" s="87" t="s">
        <v>1849</v>
      </c>
      <c r="N476" s="143" t="s">
        <v>624</v>
      </c>
      <c r="O476" s="87" t="s">
        <v>519</v>
      </c>
      <c r="P476" s="87" t="s">
        <v>557</v>
      </c>
      <c r="Q476" s="65" t="s">
        <v>404</v>
      </c>
      <c r="R476" s="198"/>
      <c r="S476" s="198"/>
      <c r="T476" s="226"/>
      <c r="V476" s="6">
        <f t="shared" si="21"/>
        <v>27</v>
      </c>
      <c r="W476" s="218">
        <f t="shared" si="22"/>
        <v>0</v>
      </c>
      <c r="X476" s="6">
        <f t="shared" si="23"/>
        <v>8</v>
      </c>
      <c r="Y476"/>
      <c r="Z476"/>
      <c r="AA476"/>
      <c r="AB476" s="39"/>
    </row>
    <row r="477" spans="1:28" ht="45.5" customHeight="1">
      <c r="A477" s="230"/>
      <c r="B477" s="87" t="s">
        <v>6504</v>
      </c>
      <c r="C477" s="87"/>
      <c r="D477" s="87"/>
      <c r="E477" s="87"/>
      <c r="F477" s="89" t="s">
        <v>4647</v>
      </c>
      <c r="G477" s="89" t="s">
        <v>592</v>
      </c>
      <c r="H477" s="87" t="s">
        <v>582</v>
      </c>
      <c r="I477" s="218"/>
      <c r="J477" s="221"/>
      <c r="K477" s="218"/>
      <c r="L477" s="221"/>
      <c r="M477" s="87" t="s">
        <v>1849</v>
      </c>
      <c r="N477" s="143" t="s">
        <v>625</v>
      </c>
      <c r="O477" s="87" t="s">
        <v>519</v>
      </c>
      <c r="P477" s="87" t="s">
        <v>557</v>
      </c>
      <c r="Q477" s="65" t="s">
        <v>404</v>
      </c>
      <c r="R477" s="198"/>
      <c r="S477" s="198"/>
      <c r="T477" s="226"/>
      <c r="V477" s="6">
        <f t="shared" si="21"/>
        <v>27</v>
      </c>
      <c r="W477" s="218">
        <f t="shared" si="22"/>
        <v>0</v>
      </c>
      <c r="X477" s="6">
        <f t="shared" si="23"/>
        <v>8</v>
      </c>
      <c r="Y477"/>
      <c r="Z477"/>
      <c r="AA477"/>
      <c r="AB477" s="39"/>
    </row>
    <row r="478" spans="1:28" ht="45.5" customHeight="1">
      <c r="A478" s="229"/>
      <c r="B478" s="87" t="s">
        <v>6504</v>
      </c>
      <c r="C478" s="87"/>
      <c r="D478" s="87"/>
      <c r="E478" s="87"/>
      <c r="F478" s="89" t="s">
        <v>4647</v>
      </c>
      <c r="G478" s="89" t="s">
        <v>592</v>
      </c>
      <c r="H478" s="87" t="s">
        <v>582</v>
      </c>
      <c r="I478" s="219"/>
      <c r="J478" s="222"/>
      <c r="K478" s="219"/>
      <c r="L478" s="222"/>
      <c r="M478" s="87" t="s">
        <v>1849</v>
      </c>
      <c r="N478" s="143" t="s">
        <v>626</v>
      </c>
      <c r="O478" s="87" t="s">
        <v>519</v>
      </c>
      <c r="P478" s="87" t="s">
        <v>557</v>
      </c>
      <c r="Q478" s="65" t="s">
        <v>404</v>
      </c>
      <c r="R478" s="198"/>
      <c r="S478" s="198"/>
      <c r="T478" s="226"/>
      <c r="V478" s="6">
        <f t="shared" si="21"/>
        <v>27</v>
      </c>
      <c r="W478" s="219">
        <f t="shared" si="22"/>
        <v>0</v>
      </c>
      <c r="X478" s="6">
        <f t="shared" si="23"/>
        <v>8</v>
      </c>
      <c r="Y478"/>
      <c r="Z478"/>
      <c r="AA478"/>
      <c r="AB478" s="39"/>
    </row>
    <row r="479" spans="1:28" ht="60.25" customHeight="1">
      <c r="A479" s="103" t="s">
        <v>4320</v>
      </c>
      <c r="B479" s="87" t="s">
        <v>6504</v>
      </c>
      <c r="C479" s="87"/>
      <c r="D479" s="87"/>
      <c r="E479" s="87"/>
      <c r="F479" s="89" t="s">
        <v>4647</v>
      </c>
      <c r="G479" s="89" t="s">
        <v>592</v>
      </c>
      <c r="H479" s="89" t="s">
        <v>4043</v>
      </c>
      <c r="I479" s="89" t="s">
        <v>584</v>
      </c>
      <c r="J479" s="88" t="s">
        <v>619</v>
      </c>
      <c r="K479" s="89" t="s">
        <v>406</v>
      </c>
      <c r="L479" s="134" t="s">
        <v>621</v>
      </c>
      <c r="M479" s="89" t="s">
        <v>6324</v>
      </c>
      <c r="N479" s="134" t="s">
        <v>622</v>
      </c>
      <c r="O479" s="89" t="s">
        <v>6644</v>
      </c>
      <c r="P479" s="89" t="s">
        <v>548</v>
      </c>
      <c r="Q479" s="65" t="s">
        <v>404</v>
      </c>
      <c r="R479" s="89">
        <v>3</v>
      </c>
      <c r="S479" s="89">
        <v>1</v>
      </c>
      <c r="T479" s="96" t="s">
        <v>3415</v>
      </c>
      <c r="V479" s="6">
        <f t="shared" si="21"/>
        <v>27</v>
      </c>
      <c r="W479" s="89">
        <f t="shared" si="22"/>
        <v>8</v>
      </c>
      <c r="X479" s="6">
        <f t="shared" si="23"/>
        <v>8</v>
      </c>
      <c r="Y479"/>
      <c r="Z479"/>
      <c r="AA479"/>
      <c r="AB479" s="39"/>
    </row>
    <row r="480" spans="1:28" ht="30" customHeight="1">
      <c r="A480" s="227" t="s">
        <v>4321</v>
      </c>
      <c r="B480" s="87" t="s">
        <v>6504</v>
      </c>
      <c r="C480" s="87"/>
      <c r="D480" s="87"/>
      <c r="E480" s="87"/>
      <c r="F480" s="89" t="s">
        <v>4647</v>
      </c>
      <c r="G480" s="89" t="s">
        <v>592</v>
      </c>
      <c r="H480" s="87" t="s">
        <v>4041</v>
      </c>
      <c r="I480" s="198" t="s">
        <v>585</v>
      </c>
      <c r="J480" s="220" t="s">
        <v>586</v>
      </c>
      <c r="K480" s="217" t="s">
        <v>201</v>
      </c>
      <c r="L480" s="220" t="s">
        <v>630</v>
      </c>
      <c r="M480" s="87" t="s">
        <v>1849</v>
      </c>
      <c r="N480" s="134" t="s">
        <v>629</v>
      </c>
      <c r="O480" s="89" t="s">
        <v>404</v>
      </c>
      <c r="P480" s="89" t="s">
        <v>548</v>
      </c>
      <c r="Q480" s="65" t="s">
        <v>404</v>
      </c>
      <c r="R480" s="198">
        <v>5</v>
      </c>
      <c r="S480" s="198">
        <v>1</v>
      </c>
      <c r="T480" s="226" t="s">
        <v>3414</v>
      </c>
      <c r="V480" s="6">
        <f t="shared" si="21"/>
        <v>27</v>
      </c>
      <c r="W480" s="198">
        <f t="shared" si="22"/>
        <v>7</v>
      </c>
      <c r="X480" s="6">
        <f t="shared" si="23"/>
        <v>8</v>
      </c>
      <c r="Y480"/>
      <c r="Z480"/>
      <c r="AA480"/>
      <c r="AB480" s="39"/>
    </row>
    <row r="481" spans="1:28" ht="45.5" customHeight="1">
      <c r="A481" s="227"/>
      <c r="B481" s="87" t="s">
        <v>6504</v>
      </c>
      <c r="C481" s="87"/>
      <c r="D481" s="87"/>
      <c r="E481" s="87"/>
      <c r="F481" s="89" t="s">
        <v>4647</v>
      </c>
      <c r="G481" s="89" t="s">
        <v>592</v>
      </c>
      <c r="H481" s="87" t="s">
        <v>4041</v>
      </c>
      <c r="I481" s="198"/>
      <c r="J481" s="221"/>
      <c r="K481" s="218"/>
      <c r="L481" s="221"/>
      <c r="M481" s="87" t="s">
        <v>1849</v>
      </c>
      <c r="N481" s="134" t="s">
        <v>631</v>
      </c>
      <c r="O481" s="89" t="s">
        <v>188</v>
      </c>
      <c r="P481" s="89" t="s">
        <v>557</v>
      </c>
      <c r="Q481" s="65" t="s">
        <v>404</v>
      </c>
      <c r="R481" s="198"/>
      <c r="S481" s="198"/>
      <c r="T481" s="226"/>
      <c r="V481" s="6">
        <f t="shared" si="21"/>
        <v>27</v>
      </c>
      <c r="W481" s="198">
        <f t="shared" si="22"/>
        <v>0</v>
      </c>
      <c r="X481" s="6">
        <f t="shared" si="23"/>
        <v>8</v>
      </c>
      <c r="Y481"/>
      <c r="Z481"/>
      <c r="AA481"/>
      <c r="AB481" s="39"/>
    </row>
    <row r="482" spans="1:28" ht="45.5" customHeight="1">
      <c r="A482" s="227"/>
      <c r="B482" s="87" t="s">
        <v>6504</v>
      </c>
      <c r="C482" s="87"/>
      <c r="D482" s="87"/>
      <c r="E482" s="87"/>
      <c r="F482" s="89" t="s">
        <v>4647</v>
      </c>
      <c r="G482" s="89" t="s">
        <v>592</v>
      </c>
      <c r="H482" s="87" t="s">
        <v>4041</v>
      </c>
      <c r="I482" s="198"/>
      <c r="J482" s="222"/>
      <c r="K482" s="219"/>
      <c r="L482" s="222"/>
      <c r="M482" s="87" t="s">
        <v>1849</v>
      </c>
      <c r="N482" s="134" t="s">
        <v>632</v>
      </c>
      <c r="O482" s="89" t="s">
        <v>188</v>
      </c>
      <c r="P482" s="89" t="s">
        <v>557</v>
      </c>
      <c r="Q482" s="65" t="s">
        <v>404</v>
      </c>
      <c r="R482" s="198"/>
      <c r="S482" s="198"/>
      <c r="T482" s="226"/>
      <c r="V482" s="6">
        <f t="shared" si="21"/>
        <v>27</v>
      </c>
      <c r="W482" s="198">
        <f t="shared" si="22"/>
        <v>0</v>
      </c>
      <c r="X482" s="6">
        <f t="shared" si="23"/>
        <v>8</v>
      </c>
      <c r="Y482"/>
      <c r="Z482"/>
      <c r="AA482"/>
      <c r="AB482" s="39"/>
    </row>
    <row r="483" spans="1:28" ht="45.5" customHeight="1">
      <c r="A483" s="227"/>
      <c r="B483" s="87" t="s">
        <v>6504</v>
      </c>
      <c r="C483" s="87"/>
      <c r="D483" s="87"/>
      <c r="E483" s="87"/>
      <c r="F483" s="89" t="s">
        <v>4647</v>
      </c>
      <c r="G483" s="89" t="s">
        <v>592</v>
      </c>
      <c r="H483" s="87" t="s">
        <v>4041</v>
      </c>
      <c r="I483" s="198"/>
      <c r="J483" s="220" t="s">
        <v>587</v>
      </c>
      <c r="K483" s="198" t="s">
        <v>406</v>
      </c>
      <c r="L483" s="220" t="s">
        <v>588</v>
      </c>
      <c r="M483" s="87" t="s">
        <v>1849</v>
      </c>
      <c r="N483" s="134" t="s">
        <v>589</v>
      </c>
      <c r="O483" s="89" t="s">
        <v>188</v>
      </c>
      <c r="P483" s="89" t="s">
        <v>557</v>
      </c>
      <c r="Q483" s="65" t="s">
        <v>404</v>
      </c>
      <c r="R483" s="198"/>
      <c r="S483" s="198"/>
      <c r="T483" s="226"/>
      <c r="V483" s="6">
        <f t="shared" si="21"/>
        <v>27</v>
      </c>
      <c r="W483" s="198">
        <f t="shared" si="22"/>
        <v>0</v>
      </c>
      <c r="X483" s="6">
        <f t="shared" si="23"/>
        <v>8</v>
      </c>
      <c r="Y483"/>
      <c r="Z483"/>
      <c r="AA483"/>
      <c r="AB483" s="41" t="s">
        <v>4652</v>
      </c>
    </row>
    <row r="484" spans="1:28" ht="45.5" customHeight="1">
      <c r="A484" s="227"/>
      <c r="B484" s="87" t="s">
        <v>6504</v>
      </c>
      <c r="C484" s="87"/>
      <c r="D484" s="87"/>
      <c r="E484" s="87"/>
      <c r="F484" s="89" t="s">
        <v>4647</v>
      </c>
      <c r="G484" s="89" t="s">
        <v>592</v>
      </c>
      <c r="H484" s="87" t="s">
        <v>4041</v>
      </c>
      <c r="I484" s="198"/>
      <c r="J484" s="221"/>
      <c r="K484" s="198"/>
      <c r="L484" s="221"/>
      <c r="M484" s="87" t="s">
        <v>1849</v>
      </c>
      <c r="N484" s="134" t="s">
        <v>590</v>
      </c>
      <c r="O484" s="89" t="s">
        <v>188</v>
      </c>
      <c r="P484" s="89" t="s">
        <v>557</v>
      </c>
      <c r="Q484" s="65" t="s">
        <v>404</v>
      </c>
      <c r="R484" s="198"/>
      <c r="S484" s="198"/>
      <c r="T484" s="226"/>
      <c r="V484" s="6">
        <f t="shared" si="21"/>
        <v>27</v>
      </c>
      <c r="W484" s="198">
        <f t="shared" si="22"/>
        <v>0</v>
      </c>
      <c r="X484" s="6">
        <f t="shared" si="23"/>
        <v>8</v>
      </c>
      <c r="Y484"/>
      <c r="Z484"/>
      <c r="AA484"/>
      <c r="AB484" s="41" t="s">
        <v>4652</v>
      </c>
    </row>
    <row r="485" spans="1:28" ht="60.25" customHeight="1">
      <c r="A485" s="227"/>
      <c r="B485" s="87" t="s">
        <v>6504</v>
      </c>
      <c r="C485" s="87"/>
      <c r="D485" s="87"/>
      <c r="E485" s="87"/>
      <c r="F485" s="89" t="s">
        <v>4647</v>
      </c>
      <c r="G485" s="89" t="s">
        <v>592</v>
      </c>
      <c r="H485" s="87" t="s">
        <v>4041</v>
      </c>
      <c r="I485" s="198"/>
      <c r="J485" s="222"/>
      <c r="K485" s="198"/>
      <c r="L485" s="222"/>
      <c r="M485" s="87" t="s">
        <v>1849</v>
      </c>
      <c r="N485" s="134" t="s">
        <v>591</v>
      </c>
      <c r="O485" s="89" t="s">
        <v>404</v>
      </c>
      <c r="P485" s="89" t="s">
        <v>593</v>
      </c>
      <c r="Q485" s="65" t="s">
        <v>404</v>
      </c>
      <c r="R485" s="198"/>
      <c r="S485" s="198"/>
      <c r="T485" s="226"/>
      <c r="V485" s="6">
        <f t="shared" si="21"/>
        <v>27</v>
      </c>
      <c r="W485" s="198">
        <f t="shared" si="22"/>
        <v>0</v>
      </c>
      <c r="X485" s="6">
        <f t="shared" si="23"/>
        <v>8</v>
      </c>
      <c r="Y485"/>
      <c r="Z485"/>
      <c r="AA485"/>
      <c r="AB485" s="41" t="s">
        <v>4652</v>
      </c>
    </row>
    <row r="486" spans="1:28" ht="60.25" customHeight="1">
      <c r="A486" s="227"/>
      <c r="B486" s="87" t="s">
        <v>6504</v>
      </c>
      <c r="C486" s="87"/>
      <c r="D486" s="87"/>
      <c r="E486" s="87"/>
      <c r="F486" s="89" t="s">
        <v>4647</v>
      </c>
      <c r="G486" s="89" t="s">
        <v>592</v>
      </c>
      <c r="H486" s="87" t="s">
        <v>4041</v>
      </c>
      <c r="I486" s="198"/>
      <c r="J486" s="88" t="s">
        <v>594</v>
      </c>
      <c r="K486" s="89" t="s">
        <v>406</v>
      </c>
      <c r="L486" s="134" t="s">
        <v>4472</v>
      </c>
      <c r="M486" s="87" t="s">
        <v>1849</v>
      </c>
      <c r="N486" s="134" t="s">
        <v>595</v>
      </c>
      <c r="O486" s="89" t="s">
        <v>596</v>
      </c>
      <c r="P486" s="89" t="s">
        <v>557</v>
      </c>
      <c r="Q486" s="65" t="s">
        <v>404</v>
      </c>
      <c r="R486" s="198"/>
      <c r="S486" s="198"/>
      <c r="T486" s="226"/>
      <c r="V486" s="6">
        <f t="shared" si="21"/>
        <v>27</v>
      </c>
      <c r="W486" s="198">
        <f t="shared" si="22"/>
        <v>0</v>
      </c>
      <c r="X486" s="6">
        <f t="shared" si="23"/>
        <v>8</v>
      </c>
      <c r="Y486"/>
      <c r="Z486"/>
      <c r="AA486"/>
      <c r="AB486" s="39"/>
    </row>
    <row r="487" spans="1:28" ht="60.25" customHeight="1">
      <c r="A487" s="227"/>
      <c r="B487" s="87" t="s">
        <v>6504</v>
      </c>
      <c r="C487" s="87"/>
      <c r="D487" s="87"/>
      <c r="E487" s="87"/>
      <c r="F487" s="89" t="s">
        <v>4647</v>
      </c>
      <c r="G487" s="89" t="s">
        <v>592</v>
      </c>
      <c r="H487" s="87" t="s">
        <v>148</v>
      </c>
      <c r="I487" s="198"/>
      <c r="J487" s="220" t="s">
        <v>4485</v>
      </c>
      <c r="K487" s="217" t="s">
        <v>1236</v>
      </c>
      <c r="L487" s="217" t="s">
        <v>217</v>
      </c>
      <c r="M487" s="87" t="s">
        <v>1849</v>
      </c>
      <c r="N487" s="134" t="s">
        <v>4655</v>
      </c>
      <c r="O487" s="89" t="s">
        <v>188</v>
      </c>
      <c r="P487" s="89" t="s">
        <v>4473</v>
      </c>
      <c r="Q487" s="65" t="s">
        <v>2368</v>
      </c>
      <c r="R487" s="198"/>
      <c r="S487" s="198"/>
      <c r="T487" s="226"/>
      <c r="V487" s="6">
        <f t="shared" si="21"/>
        <v>27</v>
      </c>
      <c r="W487" s="198">
        <f t="shared" si="22"/>
        <v>0</v>
      </c>
      <c r="X487" s="6">
        <f t="shared" si="23"/>
        <v>8</v>
      </c>
      <c r="Y487"/>
      <c r="Z487"/>
      <c r="AA487"/>
      <c r="AB487" s="41" t="s">
        <v>4652</v>
      </c>
    </row>
    <row r="488" spans="1:28" ht="60.25" customHeight="1">
      <c r="A488" s="227"/>
      <c r="B488" s="87" t="s">
        <v>6504</v>
      </c>
      <c r="C488" s="87"/>
      <c r="D488" s="87"/>
      <c r="E488" s="87"/>
      <c r="F488" s="89" t="s">
        <v>4647</v>
      </c>
      <c r="G488" s="89" t="s">
        <v>592</v>
      </c>
      <c r="H488" s="87" t="s">
        <v>148</v>
      </c>
      <c r="I488" s="198"/>
      <c r="J488" s="221"/>
      <c r="K488" s="218"/>
      <c r="L488" s="218"/>
      <c r="M488" s="89" t="s">
        <v>137</v>
      </c>
      <c r="N488" s="134" t="s">
        <v>4486</v>
      </c>
      <c r="O488" s="89" t="s">
        <v>391</v>
      </c>
      <c r="P488" s="89" t="s">
        <v>1158</v>
      </c>
      <c r="Q488" s="65" t="s">
        <v>2368</v>
      </c>
      <c r="R488" s="198"/>
      <c r="S488" s="198"/>
      <c r="T488" s="226"/>
      <c r="V488" s="6">
        <f t="shared" si="21"/>
        <v>27</v>
      </c>
      <c r="W488" s="198">
        <f t="shared" si="22"/>
        <v>0</v>
      </c>
      <c r="X488" s="6">
        <f t="shared" si="23"/>
        <v>8</v>
      </c>
      <c r="Y488"/>
      <c r="Z488"/>
      <c r="AA488"/>
      <c r="AB488" s="41" t="s">
        <v>4652</v>
      </c>
    </row>
    <row r="489" spans="1:28" ht="90" customHeight="1">
      <c r="A489" s="227"/>
      <c r="B489" s="87" t="s">
        <v>6504</v>
      </c>
      <c r="C489" s="87"/>
      <c r="D489" s="87"/>
      <c r="E489" s="87"/>
      <c r="F489" s="89" t="s">
        <v>4647</v>
      </c>
      <c r="G489" s="89" t="s">
        <v>592</v>
      </c>
      <c r="H489" s="87" t="s">
        <v>148</v>
      </c>
      <c r="I489" s="198"/>
      <c r="J489" s="222"/>
      <c r="K489" s="219"/>
      <c r="L489" s="219"/>
      <c r="M489" s="89" t="s">
        <v>79</v>
      </c>
      <c r="N489" s="134" t="s">
        <v>4504</v>
      </c>
      <c r="O489" s="89" t="s">
        <v>4503</v>
      </c>
      <c r="P489" s="89" t="s">
        <v>4505</v>
      </c>
      <c r="Q489" s="65" t="s">
        <v>2368</v>
      </c>
      <c r="R489" s="198"/>
      <c r="S489" s="198"/>
      <c r="T489" s="226"/>
      <c r="V489" s="6">
        <f t="shared" si="21"/>
        <v>27</v>
      </c>
      <c r="W489" s="198">
        <f t="shared" si="22"/>
        <v>0</v>
      </c>
      <c r="X489" s="6">
        <f t="shared" si="23"/>
        <v>8</v>
      </c>
      <c r="Y489"/>
      <c r="Z489"/>
      <c r="AA489"/>
      <c r="AB489" s="41" t="s">
        <v>4652</v>
      </c>
    </row>
    <row r="490" spans="1:28" ht="49.25" customHeight="1">
      <c r="A490" s="299" t="s">
        <v>4322</v>
      </c>
      <c r="B490" s="87" t="s">
        <v>6504</v>
      </c>
      <c r="C490" s="87"/>
      <c r="D490" s="87"/>
      <c r="E490" s="87"/>
      <c r="F490" s="89" t="s">
        <v>4647</v>
      </c>
      <c r="G490" s="89" t="s">
        <v>592</v>
      </c>
      <c r="H490" s="87" t="s">
        <v>549</v>
      </c>
      <c r="I490" s="217" t="s">
        <v>5161</v>
      </c>
      <c r="J490" s="220" t="s">
        <v>597</v>
      </c>
      <c r="K490" s="217" t="s">
        <v>406</v>
      </c>
      <c r="L490" s="220" t="s">
        <v>598</v>
      </c>
      <c r="M490" s="89" t="s">
        <v>137</v>
      </c>
      <c r="N490" s="134" t="s">
        <v>616</v>
      </c>
      <c r="O490" s="89" t="s">
        <v>404</v>
      </c>
      <c r="P490" s="89" t="s">
        <v>599</v>
      </c>
      <c r="Q490" s="65" t="s">
        <v>404</v>
      </c>
      <c r="R490" s="305">
        <v>5</v>
      </c>
      <c r="S490" s="305">
        <v>1</v>
      </c>
      <c r="T490" s="326" t="s">
        <v>3414</v>
      </c>
      <c r="V490" s="6">
        <f t="shared" si="21"/>
        <v>27</v>
      </c>
      <c r="W490" s="217">
        <f t="shared" si="22"/>
        <v>7</v>
      </c>
      <c r="X490" s="6">
        <f t="shared" si="23"/>
        <v>8</v>
      </c>
      <c r="Y490"/>
      <c r="Z490"/>
      <c r="AA490"/>
      <c r="AB490" s="39"/>
    </row>
    <row r="491" spans="1:28" ht="71.25" customHeight="1">
      <c r="A491" s="300"/>
      <c r="B491" s="87" t="s">
        <v>6504</v>
      </c>
      <c r="C491" s="87"/>
      <c r="D491" s="87"/>
      <c r="E491" s="87"/>
      <c r="F491" s="89" t="s">
        <v>4647</v>
      </c>
      <c r="G491" s="89" t="s">
        <v>592</v>
      </c>
      <c r="H491" s="87" t="s">
        <v>549</v>
      </c>
      <c r="I491" s="219"/>
      <c r="J491" s="222"/>
      <c r="K491" s="219"/>
      <c r="L491" s="222"/>
      <c r="M491" s="87" t="s">
        <v>1849</v>
      </c>
      <c r="N491" s="134" t="s">
        <v>617</v>
      </c>
      <c r="O491" s="89" t="s">
        <v>600</v>
      </c>
      <c r="P491" s="89" t="s">
        <v>601</v>
      </c>
      <c r="Q491" s="65" t="s">
        <v>404</v>
      </c>
      <c r="R491" s="305"/>
      <c r="S491" s="305"/>
      <c r="T491" s="326"/>
      <c r="V491" s="6">
        <f t="shared" si="21"/>
        <v>27</v>
      </c>
      <c r="W491" s="219">
        <f t="shared" si="22"/>
        <v>0</v>
      </c>
      <c r="X491" s="6">
        <f t="shared" si="23"/>
        <v>8</v>
      </c>
      <c r="Y491"/>
      <c r="Z491"/>
      <c r="AA491"/>
      <c r="AB491" s="39"/>
    </row>
    <row r="492" spans="1:28" ht="75" customHeight="1">
      <c r="A492" s="299" t="s">
        <v>4323</v>
      </c>
      <c r="B492" s="87" t="s">
        <v>6504</v>
      </c>
      <c r="C492" s="87"/>
      <c r="D492" s="87"/>
      <c r="E492" s="87"/>
      <c r="F492" s="89" t="s">
        <v>4647</v>
      </c>
      <c r="G492" s="89" t="s">
        <v>592</v>
      </c>
      <c r="H492" s="87" t="s">
        <v>4041</v>
      </c>
      <c r="I492" s="217" t="s">
        <v>5164</v>
      </c>
      <c r="J492" s="220" t="s">
        <v>602</v>
      </c>
      <c r="K492" s="217" t="s">
        <v>406</v>
      </c>
      <c r="L492" s="220" t="s">
        <v>603</v>
      </c>
      <c r="M492" s="89" t="s">
        <v>79</v>
      </c>
      <c r="N492" s="134" t="s">
        <v>604</v>
      </c>
      <c r="O492" s="89" t="s">
        <v>605</v>
      </c>
      <c r="P492" s="89" t="s">
        <v>606</v>
      </c>
      <c r="Q492" s="65" t="s">
        <v>404</v>
      </c>
      <c r="R492" s="305">
        <v>5</v>
      </c>
      <c r="S492" s="305">
        <v>1</v>
      </c>
      <c r="T492" s="326" t="s">
        <v>3414</v>
      </c>
      <c r="V492" s="6">
        <f t="shared" si="21"/>
        <v>27</v>
      </c>
      <c r="W492" s="217">
        <f t="shared" si="22"/>
        <v>7</v>
      </c>
      <c r="X492" s="6">
        <f t="shared" si="23"/>
        <v>8</v>
      </c>
      <c r="Y492"/>
      <c r="Z492"/>
      <c r="AA492"/>
      <c r="AB492" s="39"/>
    </row>
    <row r="493" spans="1:28" ht="45.5" customHeight="1">
      <c r="A493" s="345"/>
      <c r="B493" s="87" t="s">
        <v>6504</v>
      </c>
      <c r="C493" s="87"/>
      <c r="D493" s="87"/>
      <c r="E493" s="87"/>
      <c r="F493" s="89" t="s">
        <v>4647</v>
      </c>
      <c r="G493" s="89" t="s">
        <v>592</v>
      </c>
      <c r="H493" s="87" t="s">
        <v>4041</v>
      </c>
      <c r="I493" s="218"/>
      <c r="J493" s="221"/>
      <c r="K493" s="218"/>
      <c r="L493" s="221"/>
      <c r="M493" s="89" t="s">
        <v>79</v>
      </c>
      <c r="N493" s="134" t="s">
        <v>607</v>
      </c>
      <c r="O493" s="89" t="s">
        <v>188</v>
      </c>
      <c r="P493" s="89" t="s">
        <v>557</v>
      </c>
      <c r="Q493" s="65" t="s">
        <v>404</v>
      </c>
      <c r="R493" s="305"/>
      <c r="S493" s="305"/>
      <c r="T493" s="326"/>
      <c r="V493" s="6">
        <f t="shared" si="21"/>
        <v>27</v>
      </c>
      <c r="W493" s="218">
        <f t="shared" si="22"/>
        <v>0</v>
      </c>
      <c r="X493" s="6">
        <f t="shared" si="23"/>
        <v>8</v>
      </c>
      <c r="Y493"/>
      <c r="Z493"/>
      <c r="AA493"/>
      <c r="AB493" s="39"/>
    </row>
    <row r="494" spans="1:28" ht="45.5" customHeight="1">
      <c r="A494" s="345"/>
      <c r="B494" s="87" t="s">
        <v>6504</v>
      </c>
      <c r="C494" s="87"/>
      <c r="D494" s="87"/>
      <c r="E494" s="87"/>
      <c r="F494" s="89" t="s">
        <v>4647</v>
      </c>
      <c r="G494" s="89" t="s">
        <v>592</v>
      </c>
      <c r="H494" s="87" t="s">
        <v>4041</v>
      </c>
      <c r="I494" s="218"/>
      <c r="J494" s="222"/>
      <c r="K494" s="219"/>
      <c r="L494" s="222"/>
      <c r="M494" s="89" t="s">
        <v>137</v>
      </c>
      <c r="N494" s="134" t="s">
        <v>608</v>
      </c>
      <c r="O494" s="89" t="s">
        <v>609</v>
      </c>
      <c r="P494" s="89" t="s">
        <v>610</v>
      </c>
      <c r="Q494" s="65" t="s">
        <v>404</v>
      </c>
      <c r="R494" s="305"/>
      <c r="S494" s="305"/>
      <c r="T494" s="326"/>
      <c r="V494" s="6">
        <f t="shared" si="21"/>
        <v>27</v>
      </c>
      <c r="W494" s="218">
        <f t="shared" si="22"/>
        <v>0</v>
      </c>
      <c r="X494" s="6">
        <f t="shared" si="23"/>
        <v>8</v>
      </c>
      <c r="Y494"/>
      <c r="Z494"/>
      <c r="AA494"/>
      <c r="AB494" s="39"/>
    </row>
    <row r="495" spans="1:28" ht="105" customHeight="1">
      <c r="A495" s="345"/>
      <c r="B495" s="87" t="s">
        <v>6504</v>
      </c>
      <c r="C495" s="87"/>
      <c r="D495" s="87"/>
      <c r="E495" s="87"/>
      <c r="F495" s="89" t="s">
        <v>4647</v>
      </c>
      <c r="G495" s="89" t="s">
        <v>592</v>
      </c>
      <c r="H495" s="87" t="s">
        <v>611</v>
      </c>
      <c r="I495" s="218"/>
      <c r="J495" s="134" t="s">
        <v>612</v>
      </c>
      <c r="K495" s="89" t="s">
        <v>406</v>
      </c>
      <c r="L495" s="134" t="s">
        <v>633</v>
      </c>
      <c r="M495" s="87" t="s">
        <v>1849</v>
      </c>
      <c r="N495" s="134" t="s">
        <v>6313</v>
      </c>
      <c r="O495" s="89" t="s">
        <v>404</v>
      </c>
      <c r="P495" s="89" t="s">
        <v>610</v>
      </c>
      <c r="Q495" s="65" t="s">
        <v>404</v>
      </c>
      <c r="R495" s="305"/>
      <c r="S495" s="305"/>
      <c r="T495" s="326"/>
      <c r="V495" s="6">
        <f t="shared" si="21"/>
        <v>27</v>
      </c>
      <c r="W495" s="218">
        <f t="shared" si="22"/>
        <v>0</v>
      </c>
      <c r="X495" s="6">
        <f t="shared" si="23"/>
        <v>8</v>
      </c>
      <c r="Y495"/>
      <c r="Z495"/>
      <c r="AA495"/>
      <c r="AB495" s="39"/>
    </row>
    <row r="496" spans="1:28" ht="60.25" customHeight="1">
      <c r="A496" s="300"/>
      <c r="B496" s="87" t="s">
        <v>6504</v>
      </c>
      <c r="C496" s="87"/>
      <c r="D496" s="87"/>
      <c r="E496" s="87"/>
      <c r="F496" s="89" t="s">
        <v>4647</v>
      </c>
      <c r="G496" s="89" t="s">
        <v>592</v>
      </c>
      <c r="H496" s="87" t="s">
        <v>611</v>
      </c>
      <c r="I496" s="219"/>
      <c r="J496" s="134" t="s">
        <v>613</v>
      </c>
      <c r="K496" s="89"/>
      <c r="L496" s="134" t="s">
        <v>634</v>
      </c>
      <c r="M496" s="89" t="s">
        <v>137</v>
      </c>
      <c r="N496" s="134" t="s">
        <v>614</v>
      </c>
      <c r="O496" s="89" t="s">
        <v>404</v>
      </c>
      <c r="P496" s="89" t="s">
        <v>615</v>
      </c>
      <c r="Q496" s="65" t="s">
        <v>404</v>
      </c>
      <c r="R496" s="305"/>
      <c r="S496" s="305"/>
      <c r="T496" s="326"/>
      <c r="V496" s="6">
        <f t="shared" si="21"/>
        <v>27</v>
      </c>
      <c r="W496" s="219">
        <f t="shared" si="22"/>
        <v>0</v>
      </c>
      <c r="X496" s="6">
        <f t="shared" si="23"/>
        <v>8</v>
      </c>
      <c r="Y496"/>
      <c r="Z496"/>
      <c r="AA496"/>
      <c r="AB496" s="39"/>
    </row>
    <row r="497" spans="1:28" ht="90" customHeight="1">
      <c r="A497" s="228" t="s">
        <v>4324</v>
      </c>
      <c r="B497" s="87" t="s">
        <v>6504</v>
      </c>
      <c r="C497" s="87"/>
      <c r="D497" s="87"/>
      <c r="E497" s="87"/>
      <c r="F497" s="89" t="s">
        <v>4650</v>
      </c>
      <c r="G497" s="87" t="s">
        <v>5154</v>
      </c>
      <c r="H497" s="87" t="s">
        <v>3604</v>
      </c>
      <c r="I497" s="217" t="s">
        <v>3603</v>
      </c>
      <c r="J497" s="309" t="s">
        <v>817</v>
      </c>
      <c r="K497" s="198" t="s">
        <v>406</v>
      </c>
      <c r="L497" s="253" t="s">
        <v>818</v>
      </c>
      <c r="M497" s="89" t="s">
        <v>40</v>
      </c>
      <c r="N497" s="88" t="s">
        <v>819</v>
      </c>
      <c r="O497" s="89" t="s">
        <v>343</v>
      </c>
      <c r="P497" s="89" t="s">
        <v>820</v>
      </c>
      <c r="Q497" s="64" t="s">
        <v>992</v>
      </c>
      <c r="R497" s="217">
        <v>5</v>
      </c>
      <c r="S497" s="217">
        <v>2</v>
      </c>
      <c r="T497" s="239" t="s">
        <v>3414</v>
      </c>
      <c r="V497" s="6">
        <f t="shared" si="21"/>
        <v>29</v>
      </c>
      <c r="W497" s="217">
        <f t="shared" si="22"/>
        <v>7</v>
      </c>
      <c r="X497" s="6">
        <f t="shared" si="23"/>
        <v>70</v>
      </c>
      <c r="Y497"/>
      <c r="Z497"/>
      <c r="AA497"/>
      <c r="AB497" s="39"/>
    </row>
    <row r="498" spans="1:28" ht="120" customHeight="1">
      <c r="A498" s="230"/>
      <c r="B498" s="87" t="s">
        <v>6504</v>
      </c>
      <c r="C498" s="87"/>
      <c r="D498" s="87"/>
      <c r="E498" s="87"/>
      <c r="F498" s="89" t="s">
        <v>4650</v>
      </c>
      <c r="G498" s="87" t="s">
        <v>5154</v>
      </c>
      <c r="H498" s="87" t="s">
        <v>3604</v>
      </c>
      <c r="I498" s="218"/>
      <c r="J498" s="309"/>
      <c r="K498" s="198"/>
      <c r="L498" s="253"/>
      <c r="M498" s="89" t="s">
        <v>40</v>
      </c>
      <c r="N498" s="88" t="s">
        <v>821</v>
      </c>
      <c r="O498" s="89" t="s">
        <v>343</v>
      </c>
      <c r="P498" s="89" t="s">
        <v>749</v>
      </c>
      <c r="Q498" s="64" t="s">
        <v>992</v>
      </c>
      <c r="R498" s="218"/>
      <c r="S498" s="218"/>
      <c r="T498" s="240"/>
      <c r="V498" s="6">
        <f t="shared" si="21"/>
        <v>29</v>
      </c>
      <c r="W498" s="218">
        <f t="shared" si="22"/>
        <v>0</v>
      </c>
      <c r="X498" s="6">
        <f t="shared" si="23"/>
        <v>70</v>
      </c>
      <c r="Y498"/>
      <c r="Z498"/>
      <c r="AA498"/>
      <c r="AB498" s="39"/>
    </row>
    <row r="499" spans="1:28" ht="60.25" customHeight="1">
      <c r="A499" s="230"/>
      <c r="B499" s="87" t="s">
        <v>6504</v>
      </c>
      <c r="C499" s="87"/>
      <c r="D499" s="87"/>
      <c r="E499" s="87"/>
      <c r="F499" s="89" t="s">
        <v>4650</v>
      </c>
      <c r="G499" s="87" t="s">
        <v>5154</v>
      </c>
      <c r="H499" s="87" t="s">
        <v>3604</v>
      </c>
      <c r="I499" s="218"/>
      <c r="J499" s="309"/>
      <c r="K499" s="198"/>
      <c r="L499" s="253"/>
      <c r="M499" s="89" t="s">
        <v>40</v>
      </c>
      <c r="N499" s="88" t="s">
        <v>822</v>
      </c>
      <c r="O499" s="89" t="s">
        <v>343</v>
      </c>
      <c r="P499" s="89" t="s">
        <v>749</v>
      </c>
      <c r="Q499" s="64" t="s">
        <v>992</v>
      </c>
      <c r="R499" s="218"/>
      <c r="S499" s="218"/>
      <c r="T499" s="240"/>
      <c r="V499" s="6">
        <f t="shared" si="21"/>
        <v>29</v>
      </c>
      <c r="W499" s="218">
        <f t="shared" si="22"/>
        <v>0</v>
      </c>
      <c r="X499" s="6">
        <f t="shared" si="23"/>
        <v>70</v>
      </c>
      <c r="Y499"/>
      <c r="Z499"/>
      <c r="AA499"/>
      <c r="AB499" s="39"/>
    </row>
    <row r="500" spans="1:28" ht="45.5" customHeight="1">
      <c r="A500" s="230"/>
      <c r="B500" s="87" t="s">
        <v>6504</v>
      </c>
      <c r="C500" s="87"/>
      <c r="D500" s="87"/>
      <c r="E500" s="87"/>
      <c r="F500" s="89" t="s">
        <v>4650</v>
      </c>
      <c r="G500" s="87" t="s">
        <v>5154</v>
      </c>
      <c r="H500" s="87" t="s">
        <v>3604</v>
      </c>
      <c r="I500" s="218"/>
      <c r="J500" s="309"/>
      <c r="K500" s="198"/>
      <c r="L500" s="253"/>
      <c r="M500" s="89" t="s">
        <v>823</v>
      </c>
      <c r="N500" s="88" t="s">
        <v>824</v>
      </c>
      <c r="O500" s="89" t="s">
        <v>343</v>
      </c>
      <c r="P500" s="89" t="s">
        <v>825</v>
      </c>
      <c r="Q500" s="64" t="s">
        <v>992</v>
      </c>
      <c r="R500" s="218"/>
      <c r="S500" s="218"/>
      <c r="T500" s="240"/>
      <c r="V500" s="6">
        <f t="shared" si="21"/>
        <v>29</v>
      </c>
      <c r="W500" s="218">
        <f t="shared" si="22"/>
        <v>0</v>
      </c>
      <c r="X500" s="6">
        <f t="shared" si="23"/>
        <v>70</v>
      </c>
      <c r="Y500"/>
      <c r="Z500"/>
      <c r="AA500"/>
      <c r="AB500" s="39"/>
    </row>
    <row r="501" spans="1:28" ht="45.5" customHeight="1">
      <c r="A501" s="230"/>
      <c r="B501" s="87" t="s">
        <v>6504</v>
      </c>
      <c r="C501" s="87"/>
      <c r="D501" s="87"/>
      <c r="E501" s="87"/>
      <c r="F501" s="89" t="s">
        <v>4650</v>
      </c>
      <c r="G501" s="87" t="s">
        <v>5154</v>
      </c>
      <c r="H501" s="87" t="s">
        <v>3604</v>
      </c>
      <c r="I501" s="218"/>
      <c r="J501" s="309"/>
      <c r="K501" s="198"/>
      <c r="L501" s="253"/>
      <c r="M501" s="89" t="s">
        <v>352</v>
      </c>
      <c r="N501" s="88" t="s">
        <v>826</v>
      </c>
      <c r="O501" s="89" t="s">
        <v>352</v>
      </c>
      <c r="P501" s="89" t="s">
        <v>827</v>
      </c>
      <c r="Q501" s="64" t="s">
        <v>992</v>
      </c>
      <c r="R501" s="218"/>
      <c r="S501" s="218"/>
      <c r="T501" s="240"/>
      <c r="V501" s="6">
        <f t="shared" si="21"/>
        <v>29</v>
      </c>
      <c r="W501" s="218">
        <f t="shared" si="22"/>
        <v>0</v>
      </c>
      <c r="X501" s="6">
        <f t="shared" si="23"/>
        <v>70</v>
      </c>
      <c r="Y501"/>
      <c r="Z501"/>
      <c r="AA501"/>
      <c r="AB501" s="39"/>
    </row>
    <row r="502" spans="1:28" ht="90" customHeight="1">
      <c r="A502" s="230"/>
      <c r="B502" s="87" t="s">
        <v>6504</v>
      </c>
      <c r="C502" s="87"/>
      <c r="D502" s="87"/>
      <c r="E502" s="87"/>
      <c r="F502" s="89" t="s">
        <v>4650</v>
      </c>
      <c r="G502" s="87" t="s">
        <v>5154</v>
      </c>
      <c r="H502" s="87" t="s">
        <v>3604</v>
      </c>
      <c r="I502" s="218"/>
      <c r="J502" s="309"/>
      <c r="K502" s="198"/>
      <c r="L502" s="253"/>
      <c r="M502" s="89" t="s">
        <v>352</v>
      </c>
      <c r="N502" s="88" t="s">
        <v>828</v>
      </c>
      <c r="O502" s="89" t="s">
        <v>352</v>
      </c>
      <c r="P502" s="89" t="s">
        <v>829</v>
      </c>
      <c r="Q502" s="64" t="s">
        <v>992</v>
      </c>
      <c r="R502" s="218"/>
      <c r="S502" s="218"/>
      <c r="T502" s="240"/>
      <c r="V502" s="6">
        <f t="shared" si="21"/>
        <v>29</v>
      </c>
      <c r="W502" s="218">
        <f t="shared" si="22"/>
        <v>0</v>
      </c>
      <c r="X502" s="6">
        <f t="shared" si="23"/>
        <v>70</v>
      </c>
      <c r="Y502"/>
      <c r="Z502"/>
      <c r="AA502"/>
      <c r="AB502" s="39"/>
    </row>
    <row r="503" spans="1:28" s="15" customFormat="1" ht="105" customHeight="1">
      <c r="A503" s="230"/>
      <c r="B503" s="87" t="s">
        <v>6504</v>
      </c>
      <c r="C503" s="87"/>
      <c r="D503" s="87"/>
      <c r="E503" s="87"/>
      <c r="F503" s="89" t="s">
        <v>4650</v>
      </c>
      <c r="G503" s="87" t="s">
        <v>5694</v>
      </c>
      <c r="H503" s="89" t="s">
        <v>3605</v>
      </c>
      <c r="I503" s="218"/>
      <c r="J503" s="220" t="s">
        <v>3606</v>
      </c>
      <c r="K503" s="217" t="s">
        <v>201</v>
      </c>
      <c r="L503" s="220" t="s">
        <v>1473</v>
      </c>
      <c r="M503" s="89" t="s">
        <v>40</v>
      </c>
      <c r="N503" s="88" t="s">
        <v>3607</v>
      </c>
      <c r="O503" s="89" t="s">
        <v>343</v>
      </c>
      <c r="P503" s="89" t="s">
        <v>211</v>
      </c>
      <c r="Q503" s="64" t="s">
        <v>132</v>
      </c>
      <c r="R503" s="218"/>
      <c r="S503" s="218"/>
      <c r="T503" s="240"/>
      <c r="V503" s="6">
        <f t="shared" si="21"/>
        <v>29</v>
      </c>
      <c r="W503" s="218">
        <f t="shared" si="22"/>
        <v>0</v>
      </c>
      <c r="X503" s="6">
        <f t="shared" si="23"/>
        <v>45</v>
      </c>
      <c r="AB503" s="43"/>
    </row>
    <row r="504" spans="1:28" s="15" customFormat="1" ht="105" customHeight="1">
      <c r="A504" s="230"/>
      <c r="B504" s="87" t="s">
        <v>6504</v>
      </c>
      <c r="C504" s="87"/>
      <c r="D504" s="87"/>
      <c r="E504" s="87"/>
      <c r="F504" s="89" t="s">
        <v>4650</v>
      </c>
      <c r="G504" s="87" t="s">
        <v>5694</v>
      </c>
      <c r="H504" s="89" t="s">
        <v>3605</v>
      </c>
      <c r="I504" s="218"/>
      <c r="J504" s="221"/>
      <c r="K504" s="218"/>
      <c r="L504" s="221"/>
      <c r="M504" s="89" t="s">
        <v>40</v>
      </c>
      <c r="N504" s="88" t="s">
        <v>3608</v>
      </c>
      <c r="O504" s="89" t="s">
        <v>343</v>
      </c>
      <c r="P504" s="89" t="s">
        <v>211</v>
      </c>
      <c r="Q504" s="64" t="s">
        <v>132</v>
      </c>
      <c r="R504" s="218"/>
      <c r="S504" s="218"/>
      <c r="T504" s="240"/>
      <c r="V504" s="6">
        <f t="shared" si="21"/>
        <v>29</v>
      </c>
      <c r="W504" s="218">
        <f t="shared" si="22"/>
        <v>0</v>
      </c>
      <c r="X504" s="6">
        <f t="shared" si="23"/>
        <v>45</v>
      </c>
      <c r="AB504" s="43"/>
    </row>
    <row r="505" spans="1:28" s="15" customFormat="1" ht="105" customHeight="1">
      <c r="A505" s="230"/>
      <c r="B505" s="87" t="s">
        <v>6504</v>
      </c>
      <c r="C505" s="87"/>
      <c r="D505" s="87"/>
      <c r="E505" s="87"/>
      <c r="F505" s="89" t="s">
        <v>4650</v>
      </c>
      <c r="G505" s="87" t="s">
        <v>5694</v>
      </c>
      <c r="H505" s="89" t="s">
        <v>3605</v>
      </c>
      <c r="I505" s="218"/>
      <c r="J505" s="221"/>
      <c r="K505" s="218"/>
      <c r="L505" s="221"/>
      <c r="M505" s="89" t="s">
        <v>4881</v>
      </c>
      <c r="N505" s="88" t="s">
        <v>3609</v>
      </c>
      <c r="O505" s="89" t="s">
        <v>6422</v>
      </c>
      <c r="P505" s="89" t="s">
        <v>76</v>
      </c>
      <c r="Q505" s="64" t="s">
        <v>132</v>
      </c>
      <c r="R505" s="218"/>
      <c r="S505" s="218"/>
      <c r="T505" s="240"/>
      <c r="V505" s="6">
        <f t="shared" si="21"/>
        <v>29</v>
      </c>
      <c r="W505" s="218">
        <f t="shared" si="22"/>
        <v>0</v>
      </c>
      <c r="X505" s="6">
        <f t="shared" si="23"/>
        <v>45</v>
      </c>
      <c r="AB505" s="43"/>
    </row>
    <row r="506" spans="1:28" s="15" customFormat="1" ht="105" customHeight="1">
      <c r="A506" s="230"/>
      <c r="B506" s="87" t="s">
        <v>6504</v>
      </c>
      <c r="C506" s="87"/>
      <c r="D506" s="87"/>
      <c r="E506" s="87"/>
      <c r="F506" s="89" t="s">
        <v>4650</v>
      </c>
      <c r="G506" s="87" t="s">
        <v>5694</v>
      </c>
      <c r="H506" s="89" t="s">
        <v>3605</v>
      </c>
      <c r="I506" s="218"/>
      <c r="J506" s="222"/>
      <c r="K506" s="219"/>
      <c r="L506" s="222"/>
      <c r="M506" s="89" t="s">
        <v>40</v>
      </c>
      <c r="N506" s="88" t="s">
        <v>3682</v>
      </c>
      <c r="O506" s="89" t="s">
        <v>5191</v>
      </c>
      <c r="P506" s="89"/>
      <c r="Q506" s="64" t="s">
        <v>132</v>
      </c>
      <c r="R506" s="218"/>
      <c r="S506" s="218"/>
      <c r="T506" s="240"/>
      <c r="V506" s="6">
        <f t="shared" si="21"/>
        <v>29</v>
      </c>
      <c r="W506" s="218">
        <f t="shared" si="22"/>
        <v>0</v>
      </c>
      <c r="X506" s="6">
        <f t="shared" si="23"/>
        <v>45</v>
      </c>
      <c r="AB506" s="43"/>
    </row>
    <row r="507" spans="1:28" ht="78.25" customHeight="1">
      <c r="A507" s="230"/>
      <c r="B507" s="87" t="s">
        <v>6504</v>
      </c>
      <c r="C507" s="87"/>
      <c r="D507" s="87"/>
      <c r="E507" s="87"/>
      <c r="F507" s="89" t="s">
        <v>4650</v>
      </c>
      <c r="G507" s="87" t="s">
        <v>5151</v>
      </c>
      <c r="H507" s="89" t="s">
        <v>4068</v>
      </c>
      <c r="I507" s="218"/>
      <c r="J507" s="253" t="s">
        <v>3610</v>
      </c>
      <c r="K507" s="198" t="s">
        <v>201</v>
      </c>
      <c r="L507" s="256" t="s">
        <v>3611</v>
      </c>
      <c r="M507" s="89" t="s">
        <v>40</v>
      </c>
      <c r="N507" s="88" t="s">
        <v>3612</v>
      </c>
      <c r="O507" s="89" t="s">
        <v>343</v>
      </c>
      <c r="P507" s="89" t="s">
        <v>2978</v>
      </c>
      <c r="Q507" s="69" t="s">
        <v>3383</v>
      </c>
      <c r="R507" s="218"/>
      <c r="S507" s="218"/>
      <c r="T507" s="240"/>
      <c r="V507" s="6">
        <f t="shared" si="21"/>
        <v>29</v>
      </c>
      <c r="W507" s="218">
        <f t="shared" si="22"/>
        <v>0</v>
      </c>
      <c r="X507" s="6">
        <f t="shared" si="23"/>
        <v>46</v>
      </c>
      <c r="Y507"/>
      <c r="Z507"/>
      <c r="AA507"/>
      <c r="AB507" s="39"/>
    </row>
    <row r="508" spans="1:28" ht="78.25" customHeight="1">
      <c r="A508" s="230"/>
      <c r="B508" s="87" t="s">
        <v>6504</v>
      </c>
      <c r="C508" s="87"/>
      <c r="D508" s="87"/>
      <c r="E508" s="87"/>
      <c r="F508" s="89" t="s">
        <v>4650</v>
      </c>
      <c r="G508" s="87" t="s">
        <v>5151</v>
      </c>
      <c r="H508" s="89" t="s">
        <v>4068</v>
      </c>
      <c r="I508" s="218"/>
      <c r="J508" s="253"/>
      <c r="K508" s="198"/>
      <c r="L508" s="256"/>
      <c r="M508" s="89" t="s">
        <v>40</v>
      </c>
      <c r="N508" s="88" t="s">
        <v>3613</v>
      </c>
      <c r="O508" s="89" t="s">
        <v>343</v>
      </c>
      <c r="P508" s="89" t="s">
        <v>2978</v>
      </c>
      <c r="Q508" s="69" t="s">
        <v>3383</v>
      </c>
      <c r="R508" s="218"/>
      <c r="S508" s="218"/>
      <c r="T508" s="240"/>
      <c r="V508" s="6">
        <f t="shared" si="21"/>
        <v>29</v>
      </c>
      <c r="W508" s="218">
        <f t="shared" si="22"/>
        <v>0</v>
      </c>
      <c r="X508" s="6">
        <f t="shared" si="23"/>
        <v>46</v>
      </c>
      <c r="Y508"/>
      <c r="Z508"/>
      <c r="AA508"/>
      <c r="AB508" s="39"/>
    </row>
    <row r="509" spans="1:28" ht="30" customHeight="1">
      <c r="A509" s="230"/>
      <c r="B509" s="89" t="s">
        <v>157</v>
      </c>
      <c r="C509" s="89"/>
      <c r="D509" s="89"/>
      <c r="E509" s="89"/>
      <c r="F509" s="89" t="s">
        <v>4650</v>
      </c>
      <c r="G509" s="87" t="s">
        <v>5694</v>
      </c>
      <c r="H509" s="87" t="s">
        <v>3731</v>
      </c>
      <c r="I509" s="218"/>
      <c r="J509" s="339" t="s">
        <v>3732</v>
      </c>
      <c r="K509" s="217" t="s">
        <v>1865</v>
      </c>
      <c r="L509" s="220" t="s">
        <v>206</v>
      </c>
      <c r="M509" s="87" t="s">
        <v>205</v>
      </c>
      <c r="N509" s="88" t="s">
        <v>3733</v>
      </c>
      <c r="O509" s="87" t="s">
        <v>5192</v>
      </c>
      <c r="P509" s="87" t="s">
        <v>207</v>
      </c>
      <c r="Q509" s="327" t="s">
        <v>203</v>
      </c>
      <c r="R509" s="218"/>
      <c r="S509" s="218"/>
      <c r="T509" s="240"/>
      <c r="V509" s="6">
        <f t="shared" si="21"/>
        <v>29</v>
      </c>
      <c r="W509" s="218">
        <f t="shared" si="22"/>
        <v>0</v>
      </c>
      <c r="X509" s="6">
        <f t="shared" si="23"/>
        <v>45</v>
      </c>
      <c r="Y509"/>
      <c r="Z509"/>
      <c r="AA509"/>
      <c r="AB509" s="39"/>
    </row>
    <row r="510" spans="1:28" ht="45.5" customHeight="1">
      <c r="A510" s="230"/>
      <c r="B510" s="89" t="s">
        <v>157</v>
      </c>
      <c r="C510" s="89"/>
      <c r="D510" s="89"/>
      <c r="E510" s="89"/>
      <c r="F510" s="89" t="s">
        <v>4650</v>
      </c>
      <c r="G510" s="87" t="s">
        <v>5694</v>
      </c>
      <c r="H510" s="87" t="s">
        <v>3731</v>
      </c>
      <c r="I510" s="218"/>
      <c r="J510" s="340"/>
      <c r="K510" s="218"/>
      <c r="L510" s="221"/>
      <c r="M510" s="87" t="s">
        <v>205</v>
      </c>
      <c r="N510" s="88" t="s">
        <v>3734</v>
      </c>
      <c r="O510" s="87" t="s">
        <v>5192</v>
      </c>
      <c r="P510" s="87" t="s">
        <v>207</v>
      </c>
      <c r="Q510" s="327" t="s">
        <v>203</v>
      </c>
      <c r="R510" s="218"/>
      <c r="S510" s="218"/>
      <c r="T510" s="240"/>
      <c r="V510" s="6">
        <f t="shared" si="21"/>
        <v>29</v>
      </c>
      <c r="W510" s="218">
        <f t="shared" si="22"/>
        <v>0</v>
      </c>
      <c r="X510" s="6">
        <f t="shared" si="23"/>
        <v>45</v>
      </c>
      <c r="Y510"/>
      <c r="Z510"/>
      <c r="AA510"/>
      <c r="AB510" s="39"/>
    </row>
    <row r="511" spans="1:28" ht="97.5" customHeight="1">
      <c r="A511" s="230"/>
      <c r="B511" s="89" t="s">
        <v>157</v>
      </c>
      <c r="C511" s="89"/>
      <c r="D511" s="89"/>
      <c r="E511" s="89"/>
      <c r="F511" s="89" t="s">
        <v>4650</v>
      </c>
      <c r="G511" s="87" t="s">
        <v>5694</v>
      </c>
      <c r="H511" s="87" t="s">
        <v>3731</v>
      </c>
      <c r="I511" s="218"/>
      <c r="J511" s="341"/>
      <c r="K511" s="218"/>
      <c r="L511" s="221"/>
      <c r="M511" s="87" t="s">
        <v>205</v>
      </c>
      <c r="N511" s="88" t="s">
        <v>3735</v>
      </c>
      <c r="O511" s="87" t="s">
        <v>5192</v>
      </c>
      <c r="P511" s="87" t="s">
        <v>207</v>
      </c>
      <c r="Q511" s="327" t="s">
        <v>203</v>
      </c>
      <c r="R511" s="218"/>
      <c r="S511" s="218"/>
      <c r="T511" s="240"/>
      <c r="V511" s="6">
        <f t="shared" si="21"/>
        <v>29</v>
      </c>
      <c r="W511" s="218">
        <f t="shared" si="22"/>
        <v>0</v>
      </c>
      <c r="X511" s="6">
        <f t="shared" si="23"/>
        <v>45</v>
      </c>
      <c r="Y511"/>
      <c r="Z511"/>
      <c r="AA511"/>
      <c r="AB511" s="39"/>
    </row>
    <row r="512" spans="1:28" ht="137.25" customHeight="1">
      <c r="A512" s="230"/>
      <c r="B512" s="87" t="s">
        <v>6504</v>
      </c>
      <c r="C512" s="87"/>
      <c r="D512" s="87"/>
      <c r="E512" s="87"/>
      <c r="F512" s="89" t="s">
        <v>4650</v>
      </c>
      <c r="G512" s="87" t="s">
        <v>5694</v>
      </c>
      <c r="H512" s="89" t="s">
        <v>3628</v>
      </c>
      <c r="I512" s="218"/>
      <c r="J512" s="121" t="s">
        <v>3736</v>
      </c>
      <c r="K512" s="89" t="s">
        <v>406</v>
      </c>
      <c r="L512" s="88" t="s">
        <v>3738</v>
      </c>
      <c r="M512" s="89" t="s">
        <v>40</v>
      </c>
      <c r="N512" s="88" t="s">
        <v>3740</v>
      </c>
      <c r="O512" s="89" t="s">
        <v>343</v>
      </c>
      <c r="P512" s="89" t="s">
        <v>1947</v>
      </c>
      <c r="Q512" s="65" t="s">
        <v>1884</v>
      </c>
      <c r="R512" s="218"/>
      <c r="S512" s="218"/>
      <c r="T512" s="240"/>
      <c r="V512" s="6">
        <f t="shared" si="21"/>
        <v>29</v>
      </c>
      <c r="W512" s="218">
        <f t="shared" si="22"/>
        <v>0</v>
      </c>
      <c r="X512" s="6">
        <f t="shared" si="23"/>
        <v>45</v>
      </c>
      <c r="Y512"/>
      <c r="Z512"/>
      <c r="AA512"/>
      <c r="AB512" s="39"/>
    </row>
    <row r="513" spans="1:28" ht="75" customHeight="1">
      <c r="A513" s="230"/>
      <c r="B513" s="87" t="s">
        <v>6504</v>
      </c>
      <c r="C513" s="87"/>
      <c r="D513" s="87"/>
      <c r="E513" s="87"/>
      <c r="F513" s="89" t="s">
        <v>4650</v>
      </c>
      <c r="G513" s="87" t="s">
        <v>5694</v>
      </c>
      <c r="H513" s="89" t="s">
        <v>2055</v>
      </c>
      <c r="I513" s="218"/>
      <c r="J513" s="121" t="s">
        <v>3737</v>
      </c>
      <c r="K513" s="89" t="s">
        <v>406</v>
      </c>
      <c r="L513" s="88" t="s">
        <v>3739</v>
      </c>
      <c r="M513" s="89" t="s">
        <v>2019</v>
      </c>
      <c r="N513" s="88" t="s">
        <v>3741</v>
      </c>
      <c r="O513" s="89" t="s">
        <v>2107</v>
      </c>
      <c r="P513" s="89" t="s">
        <v>2108</v>
      </c>
      <c r="Q513" s="65" t="s">
        <v>1884</v>
      </c>
      <c r="R513" s="218"/>
      <c r="S513" s="218"/>
      <c r="T513" s="240"/>
      <c r="V513" s="6">
        <f t="shared" si="21"/>
        <v>29</v>
      </c>
      <c r="W513" s="218">
        <f t="shared" si="22"/>
        <v>0</v>
      </c>
      <c r="X513" s="6">
        <f t="shared" si="23"/>
        <v>45</v>
      </c>
      <c r="Y513"/>
      <c r="Z513"/>
      <c r="AA513"/>
      <c r="AB513" s="39"/>
    </row>
    <row r="514" spans="1:28" s="16" customFormat="1" ht="162.75" customHeight="1">
      <c r="A514" s="230"/>
      <c r="B514" s="87" t="s">
        <v>6504</v>
      </c>
      <c r="C514" s="87"/>
      <c r="D514" s="87"/>
      <c r="E514" s="87"/>
      <c r="F514" s="89" t="s">
        <v>4650</v>
      </c>
      <c r="G514" s="89" t="s">
        <v>5153</v>
      </c>
      <c r="H514" s="89" t="s">
        <v>3852</v>
      </c>
      <c r="I514" s="218"/>
      <c r="J514" s="121" t="s">
        <v>3853</v>
      </c>
      <c r="K514" s="89" t="s">
        <v>201</v>
      </c>
      <c r="L514" s="88" t="s">
        <v>3854</v>
      </c>
      <c r="M514" s="89" t="s">
        <v>40</v>
      </c>
      <c r="N514" s="88" t="s">
        <v>3855</v>
      </c>
      <c r="O514" s="89" t="s">
        <v>343</v>
      </c>
      <c r="P514" s="89" t="s">
        <v>1046</v>
      </c>
      <c r="Q514" s="64" t="s">
        <v>132</v>
      </c>
      <c r="R514" s="218"/>
      <c r="S514" s="218"/>
      <c r="T514" s="240"/>
      <c r="V514" s="6">
        <f t="shared" si="21"/>
        <v>29</v>
      </c>
      <c r="W514" s="218">
        <f t="shared" si="22"/>
        <v>0</v>
      </c>
      <c r="X514" s="6">
        <f t="shared" si="23"/>
        <v>49</v>
      </c>
      <c r="AB514" s="44"/>
    </row>
    <row r="515" spans="1:28" s="16" customFormat="1" ht="92.5" customHeight="1">
      <c r="A515" s="230"/>
      <c r="B515" s="87" t="s">
        <v>922</v>
      </c>
      <c r="C515" s="87"/>
      <c r="D515" s="87"/>
      <c r="E515" s="87"/>
      <c r="F515" s="89" t="s">
        <v>4650</v>
      </c>
      <c r="G515" s="89" t="s">
        <v>5153</v>
      </c>
      <c r="H515" s="87" t="s">
        <v>4072</v>
      </c>
      <c r="I515" s="218"/>
      <c r="J515" s="117" t="s">
        <v>3856</v>
      </c>
      <c r="K515" s="87" t="s">
        <v>406</v>
      </c>
      <c r="L515" s="88" t="s">
        <v>3857</v>
      </c>
      <c r="M515" s="89" t="s">
        <v>352</v>
      </c>
      <c r="N515" s="88" t="s">
        <v>3858</v>
      </c>
      <c r="O515" s="128" t="s">
        <v>3493</v>
      </c>
      <c r="P515" s="89" t="s">
        <v>3494</v>
      </c>
      <c r="Q515" s="64" t="s">
        <v>132</v>
      </c>
      <c r="R515" s="218"/>
      <c r="S515" s="218"/>
      <c r="T515" s="240"/>
      <c r="V515" s="6">
        <f t="shared" si="21"/>
        <v>29</v>
      </c>
      <c r="W515" s="218">
        <f t="shared" si="22"/>
        <v>0</v>
      </c>
      <c r="X515" s="6">
        <f t="shared" si="23"/>
        <v>49</v>
      </c>
      <c r="AB515" s="44"/>
    </row>
    <row r="516" spans="1:28" ht="47" customHeight="1">
      <c r="A516" s="230"/>
      <c r="B516" s="89" t="s">
        <v>316</v>
      </c>
      <c r="C516" s="89"/>
      <c r="D516" s="89"/>
      <c r="E516" s="89"/>
      <c r="F516" s="89" t="s">
        <v>4650</v>
      </c>
      <c r="G516" s="87" t="s">
        <v>5151</v>
      </c>
      <c r="H516" s="89" t="s">
        <v>6229</v>
      </c>
      <c r="I516" s="218"/>
      <c r="J516" s="88" t="s">
        <v>6230</v>
      </c>
      <c r="K516" s="89" t="s">
        <v>201</v>
      </c>
      <c r="L516" s="88" t="s">
        <v>6126</v>
      </c>
      <c r="M516" s="89" t="s">
        <v>40</v>
      </c>
      <c r="N516" s="88" t="s">
        <v>6231</v>
      </c>
      <c r="O516" s="89" t="s">
        <v>343</v>
      </c>
      <c r="P516" s="89" t="s">
        <v>749</v>
      </c>
      <c r="Q516" s="64" t="s">
        <v>340</v>
      </c>
      <c r="R516" s="218"/>
      <c r="S516" s="218"/>
      <c r="T516" s="240"/>
      <c r="V516" s="6">
        <f t="shared" si="21"/>
        <v>29</v>
      </c>
      <c r="W516" s="218">
        <f t="shared" si="22"/>
        <v>0</v>
      </c>
      <c r="X516" s="6">
        <f t="shared" si="23"/>
        <v>46</v>
      </c>
      <c r="Y516"/>
      <c r="Z516"/>
      <c r="AA516"/>
    </row>
    <row r="517" spans="1:28" ht="48" customHeight="1">
      <c r="A517" s="229"/>
      <c r="B517" s="89" t="s">
        <v>316</v>
      </c>
      <c r="C517" s="89"/>
      <c r="D517" s="89"/>
      <c r="E517" s="89"/>
      <c r="F517" s="89" t="s">
        <v>4649</v>
      </c>
      <c r="G517" s="87" t="s">
        <v>40</v>
      </c>
      <c r="H517" s="89" t="s">
        <v>6232</v>
      </c>
      <c r="I517" s="219"/>
      <c r="J517" s="88" t="s">
        <v>6233</v>
      </c>
      <c r="K517" s="89" t="s">
        <v>406</v>
      </c>
      <c r="L517" s="88" t="s">
        <v>6234</v>
      </c>
      <c r="M517" s="89" t="s">
        <v>40</v>
      </c>
      <c r="N517" s="88" t="s">
        <v>6235</v>
      </c>
      <c r="O517" s="89" t="s">
        <v>343</v>
      </c>
      <c r="P517" s="89" t="s">
        <v>211</v>
      </c>
      <c r="Q517" s="64" t="s">
        <v>340</v>
      </c>
      <c r="R517" s="219"/>
      <c r="S517" s="219"/>
      <c r="T517" s="241"/>
      <c r="V517" s="6">
        <f t="shared" si="21"/>
        <v>32</v>
      </c>
      <c r="W517" s="229">
        <f t="shared" si="22"/>
        <v>0</v>
      </c>
      <c r="X517" s="6">
        <f t="shared" si="23"/>
        <v>14</v>
      </c>
      <c r="Y517"/>
      <c r="Z517"/>
      <c r="AA517"/>
    </row>
    <row r="518" spans="1:28" ht="120" customHeight="1">
      <c r="A518" s="227" t="s">
        <v>4325</v>
      </c>
      <c r="B518" s="87" t="s">
        <v>6504</v>
      </c>
      <c r="C518" s="87"/>
      <c r="D518" s="87"/>
      <c r="E518" s="87"/>
      <c r="F518" s="89" t="s">
        <v>4650</v>
      </c>
      <c r="G518" s="89" t="s">
        <v>5306</v>
      </c>
      <c r="H518" s="87" t="s">
        <v>317</v>
      </c>
      <c r="I518" s="198" t="s">
        <v>830</v>
      </c>
      <c r="J518" s="121" t="s">
        <v>831</v>
      </c>
      <c r="K518" s="87" t="s">
        <v>344</v>
      </c>
      <c r="L518" s="88" t="s">
        <v>833</v>
      </c>
      <c r="M518" s="89" t="s">
        <v>832</v>
      </c>
      <c r="N518" s="88" t="s">
        <v>834</v>
      </c>
      <c r="O518" s="89" t="s">
        <v>343</v>
      </c>
      <c r="P518" s="89" t="s">
        <v>835</v>
      </c>
      <c r="Q518" s="64" t="s">
        <v>992</v>
      </c>
      <c r="R518" s="198">
        <v>4</v>
      </c>
      <c r="S518" s="198">
        <v>2</v>
      </c>
      <c r="T518" s="226" t="s">
        <v>3414</v>
      </c>
      <c r="V518" s="6">
        <f t="shared" si="21"/>
        <v>29</v>
      </c>
      <c r="W518" s="198">
        <f t="shared" si="22"/>
        <v>7</v>
      </c>
      <c r="X518" s="6">
        <f t="shared" si="23"/>
        <v>72</v>
      </c>
      <c r="Y518"/>
      <c r="Z518"/>
      <c r="AA518"/>
      <c r="AB518" s="39"/>
    </row>
    <row r="519" spans="1:28" ht="75" customHeight="1">
      <c r="A519" s="227"/>
      <c r="B519" s="87" t="s">
        <v>6504</v>
      </c>
      <c r="C519" s="87"/>
      <c r="D519" s="87"/>
      <c r="E519" s="87"/>
      <c r="F519" s="89" t="s">
        <v>4650</v>
      </c>
      <c r="G519" s="89" t="s">
        <v>5306</v>
      </c>
      <c r="H519" s="87" t="s">
        <v>317</v>
      </c>
      <c r="I519" s="198"/>
      <c r="J519" s="309" t="s">
        <v>836</v>
      </c>
      <c r="K519" s="217" t="s">
        <v>344</v>
      </c>
      <c r="L519" s="253" t="s">
        <v>837</v>
      </c>
      <c r="M519" s="89" t="s">
        <v>40</v>
      </c>
      <c r="N519" s="88" t="s">
        <v>838</v>
      </c>
      <c r="O519" s="89" t="s">
        <v>343</v>
      </c>
      <c r="P519" s="89" t="s">
        <v>839</v>
      </c>
      <c r="Q519" s="64" t="s">
        <v>992</v>
      </c>
      <c r="R519" s="198"/>
      <c r="S519" s="198"/>
      <c r="T519" s="226"/>
      <c r="V519" s="6">
        <f t="shared" si="21"/>
        <v>29</v>
      </c>
      <c r="W519" s="198">
        <f t="shared" si="22"/>
        <v>0</v>
      </c>
      <c r="X519" s="6">
        <f t="shared" si="23"/>
        <v>72</v>
      </c>
      <c r="Y519"/>
      <c r="Z519"/>
      <c r="AA519"/>
      <c r="AB519" s="39"/>
    </row>
    <row r="520" spans="1:28" ht="45.5" customHeight="1">
      <c r="A520" s="227"/>
      <c r="B520" s="87" t="s">
        <v>6504</v>
      </c>
      <c r="C520" s="87"/>
      <c r="D520" s="87"/>
      <c r="E520" s="87"/>
      <c r="F520" s="89" t="s">
        <v>4650</v>
      </c>
      <c r="G520" s="89" t="s">
        <v>5306</v>
      </c>
      <c r="H520" s="87" t="s">
        <v>317</v>
      </c>
      <c r="I520" s="198"/>
      <c r="J520" s="309"/>
      <c r="K520" s="218"/>
      <c r="L520" s="253"/>
      <c r="M520" s="89" t="s">
        <v>40</v>
      </c>
      <c r="N520" s="88" t="s">
        <v>840</v>
      </c>
      <c r="O520" s="89" t="s">
        <v>343</v>
      </c>
      <c r="P520" s="89" t="s">
        <v>211</v>
      </c>
      <c r="Q520" s="64" t="s">
        <v>992</v>
      </c>
      <c r="R520" s="198"/>
      <c r="S520" s="198"/>
      <c r="T520" s="226"/>
      <c r="V520" s="6">
        <f t="shared" si="21"/>
        <v>29</v>
      </c>
      <c r="W520" s="198">
        <f t="shared" si="22"/>
        <v>0</v>
      </c>
      <c r="X520" s="6">
        <f t="shared" si="23"/>
        <v>72</v>
      </c>
      <c r="Y520"/>
      <c r="Z520"/>
      <c r="AA520"/>
      <c r="AB520" s="39"/>
    </row>
    <row r="521" spans="1:28" ht="60.25" customHeight="1">
      <c r="A521" s="227"/>
      <c r="B521" s="87" t="s">
        <v>6504</v>
      </c>
      <c r="C521" s="87"/>
      <c r="D521" s="87"/>
      <c r="E521" s="87"/>
      <c r="F521" s="89" t="s">
        <v>4650</v>
      </c>
      <c r="G521" s="89" t="s">
        <v>5306</v>
      </c>
      <c r="H521" s="87" t="s">
        <v>317</v>
      </c>
      <c r="I521" s="198"/>
      <c r="J521" s="309"/>
      <c r="K521" s="219"/>
      <c r="L521" s="253"/>
      <c r="M521" s="89" t="s">
        <v>40</v>
      </c>
      <c r="N521" s="88" t="s">
        <v>841</v>
      </c>
      <c r="O521" s="89" t="s">
        <v>343</v>
      </c>
      <c r="P521" s="89" t="s">
        <v>211</v>
      </c>
      <c r="Q521" s="64" t="s">
        <v>992</v>
      </c>
      <c r="R521" s="198"/>
      <c r="S521" s="198"/>
      <c r="T521" s="226"/>
      <c r="V521" s="6">
        <f t="shared" ref="V521:V584" si="24">LEN(F521)</f>
        <v>29</v>
      </c>
      <c r="W521" s="198">
        <f t="shared" ref="W521:W584" si="25">LEN(T521)</f>
        <v>0</v>
      </c>
      <c r="X521" s="6">
        <f t="shared" ref="X521:X584" si="26">LEN(G521)</f>
        <v>72</v>
      </c>
      <c r="Y521"/>
      <c r="Z521"/>
      <c r="AA521"/>
      <c r="AB521" s="39"/>
    </row>
    <row r="522" spans="1:28" ht="150.25" customHeight="1">
      <c r="A522" s="227" t="s">
        <v>4326</v>
      </c>
      <c r="B522" s="87" t="s">
        <v>6504</v>
      </c>
      <c r="C522" s="87"/>
      <c r="D522" s="87"/>
      <c r="E522" s="87"/>
      <c r="F522" s="89" t="s">
        <v>4650</v>
      </c>
      <c r="G522" s="87" t="s">
        <v>5151</v>
      </c>
      <c r="H522" s="87" t="s">
        <v>4065</v>
      </c>
      <c r="I522" s="198" t="s">
        <v>842</v>
      </c>
      <c r="J522" s="121" t="s">
        <v>843</v>
      </c>
      <c r="K522" s="87" t="s">
        <v>201</v>
      </c>
      <c r="L522" s="134" t="s">
        <v>844</v>
      </c>
      <c r="M522" s="89" t="s">
        <v>40</v>
      </c>
      <c r="N522" s="88" t="s">
        <v>845</v>
      </c>
      <c r="O522" s="89" t="s">
        <v>343</v>
      </c>
      <c r="P522" s="89" t="s">
        <v>846</v>
      </c>
      <c r="Q522" s="64" t="s">
        <v>992</v>
      </c>
      <c r="R522" s="198">
        <v>3</v>
      </c>
      <c r="S522" s="198">
        <v>2</v>
      </c>
      <c r="T522" s="226" t="s">
        <v>3415</v>
      </c>
      <c r="V522" s="6">
        <f t="shared" si="24"/>
        <v>29</v>
      </c>
      <c r="W522" s="198">
        <f t="shared" si="25"/>
        <v>8</v>
      </c>
      <c r="X522" s="6">
        <f t="shared" si="26"/>
        <v>46</v>
      </c>
      <c r="Y522"/>
      <c r="Z522"/>
      <c r="AA522"/>
      <c r="AB522" s="39"/>
    </row>
    <row r="523" spans="1:28" ht="75" customHeight="1">
      <c r="A523" s="227"/>
      <c r="B523" s="87" t="s">
        <v>6504</v>
      </c>
      <c r="C523" s="87"/>
      <c r="D523" s="87"/>
      <c r="E523" s="87"/>
      <c r="F523" s="89" t="s">
        <v>4650</v>
      </c>
      <c r="G523" s="87" t="s">
        <v>5151</v>
      </c>
      <c r="H523" s="87" t="s">
        <v>4065</v>
      </c>
      <c r="I523" s="198"/>
      <c r="J523" s="75" t="s">
        <v>847</v>
      </c>
      <c r="K523" s="87" t="s">
        <v>201</v>
      </c>
      <c r="L523" s="134" t="s">
        <v>848</v>
      </c>
      <c r="M523" s="89" t="s">
        <v>40</v>
      </c>
      <c r="N523" s="88" t="s">
        <v>849</v>
      </c>
      <c r="O523" s="89" t="s">
        <v>343</v>
      </c>
      <c r="P523" s="89" t="s">
        <v>749</v>
      </c>
      <c r="Q523" s="64" t="s">
        <v>992</v>
      </c>
      <c r="R523" s="198"/>
      <c r="S523" s="198"/>
      <c r="T523" s="226"/>
      <c r="V523" s="6">
        <f t="shared" si="24"/>
        <v>29</v>
      </c>
      <c r="W523" s="198">
        <f t="shared" si="25"/>
        <v>0</v>
      </c>
      <c r="X523" s="6">
        <f t="shared" si="26"/>
        <v>46</v>
      </c>
      <c r="Y523"/>
      <c r="Z523"/>
      <c r="AA523"/>
      <c r="AB523" s="39"/>
    </row>
    <row r="524" spans="1:28" ht="90" customHeight="1">
      <c r="A524" s="227"/>
      <c r="B524" s="87" t="s">
        <v>6504</v>
      </c>
      <c r="C524" s="87"/>
      <c r="D524" s="87"/>
      <c r="E524" s="87"/>
      <c r="F524" s="89" t="s">
        <v>4650</v>
      </c>
      <c r="G524" s="87" t="s">
        <v>5151</v>
      </c>
      <c r="H524" s="87" t="s">
        <v>4065</v>
      </c>
      <c r="I524" s="198"/>
      <c r="J524" s="121" t="s">
        <v>850</v>
      </c>
      <c r="K524" s="87" t="s">
        <v>201</v>
      </c>
      <c r="L524" s="88" t="s">
        <v>851</v>
      </c>
      <c r="M524" s="89" t="s">
        <v>40</v>
      </c>
      <c r="N524" s="88" t="s">
        <v>852</v>
      </c>
      <c r="O524" s="89" t="s">
        <v>343</v>
      </c>
      <c r="P524" s="89" t="s">
        <v>853</v>
      </c>
      <c r="Q524" s="64" t="s">
        <v>992</v>
      </c>
      <c r="R524" s="198"/>
      <c r="S524" s="198"/>
      <c r="T524" s="226"/>
      <c r="V524" s="6">
        <f t="shared" si="24"/>
        <v>29</v>
      </c>
      <c r="W524" s="198">
        <f t="shared" si="25"/>
        <v>0</v>
      </c>
      <c r="X524" s="6">
        <f t="shared" si="26"/>
        <v>46</v>
      </c>
      <c r="Y524"/>
      <c r="Z524"/>
      <c r="AA524"/>
      <c r="AB524" s="39"/>
    </row>
    <row r="525" spans="1:28" ht="105" customHeight="1">
      <c r="A525" s="227"/>
      <c r="B525" s="87" t="s">
        <v>6504</v>
      </c>
      <c r="C525" s="87"/>
      <c r="D525" s="87"/>
      <c r="E525" s="87"/>
      <c r="F525" s="89" t="s">
        <v>4650</v>
      </c>
      <c r="G525" s="87" t="s">
        <v>5151</v>
      </c>
      <c r="H525" s="89" t="s">
        <v>4073</v>
      </c>
      <c r="I525" s="198"/>
      <c r="J525" s="121" t="s">
        <v>854</v>
      </c>
      <c r="K525" s="89" t="s">
        <v>406</v>
      </c>
      <c r="L525" s="88" t="s">
        <v>855</v>
      </c>
      <c r="M525" s="89" t="s">
        <v>40</v>
      </c>
      <c r="N525" s="88" t="s">
        <v>856</v>
      </c>
      <c r="O525" s="89" t="s">
        <v>343</v>
      </c>
      <c r="P525" s="89" t="s">
        <v>211</v>
      </c>
      <c r="Q525" s="64" t="s">
        <v>992</v>
      </c>
      <c r="R525" s="198"/>
      <c r="S525" s="198"/>
      <c r="T525" s="226"/>
      <c r="V525" s="6">
        <f t="shared" si="24"/>
        <v>29</v>
      </c>
      <c r="W525" s="198">
        <f t="shared" si="25"/>
        <v>0</v>
      </c>
      <c r="X525" s="6">
        <f t="shared" si="26"/>
        <v>46</v>
      </c>
      <c r="Y525"/>
      <c r="Z525"/>
      <c r="AA525"/>
      <c r="AB525" s="39"/>
    </row>
    <row r="526" spans="1:28" ht="96.25" customHeight="1">
      <c r="A526" s="228" t="s">
        <v>4327</v>
      </c>
      <c r="B526" s="87" t="s">
        <v>6504</v>
      </c>
      <c r="C526" s="114"/>
      <c r="D526" s="114"/>
      <c r="E526" s="114"/>
      <c r="F526" s="113" t="s">
        <v>4649</v>
      </c>
      <c r="G526" s="87" t="s">
        <v>3911</v>
      </c>
      <c r="H526" s="87" t="s">
        <v>5037</v>
      </c>
      <c r="I526" s="217" t="s">
        <v>3876</v>
      </c>
      <c r="J526" s="121" t="s">
        <v>857</v>
      </c>
      <c r="K526" s="89" t="s">
        <v>406</v>
      </c>
      <c r="L526" s="88" t="s">
        <v>858</v>
      </c>
      <c r="M526" s="89" t="s">
        <v>832</v>
      </c>
      <c r="N526" s="88" t="s">
        <v>859</v>
      </c>
      <c r="O526" s="89" t="s">
        <v>860</v>
      </c>
      <c r="P526" s="89" t="s">
        <v>861</v>
      </c>
      <c r="Q526" s="64" t="s">
        <v>992</v>
      </c>
      <c r="R526" s="217">
        <v>4</v>
      </c>
      <c r="S526" s="217">
        <v>2</v>
      </c>
      <c r="T526" s="239" t="s">
        <v>3414</v>
      </c>
      <c r="V526" s="6">
        <f t="shared" si="24"/>
        <v>32</v>
      </c>
      <c r="W526" s="228">
        <f t="shared" si="25"/>
        <v>7</v>
      </c>
      <c r="X526" s="6">
        <f t="shared" si="26"/>
        <v>26</v>
      </c>
      <c r="Y526"/>
      <c r="Z526"/>
      <c r="AA526"/>
      <c r="AB526" s="39"/>
    </row>
    <row r="527" spans="1:28" ht="75" customHeight="1">
      <c r="A527" s="230"/>
      <c r="B527" s="87" t="s">
        <v>6504</v>
      </c>
      <c r="C527" s="87"/>
      <c r="D527" s="87"/>
      <c r="E527" s="87"/>
      <c r="F527" s="89" t="s">
        <v>4649</v>
      </c>
      <c r="G527" s="87" t="s">
        <v>3911</v>
      </c>
      <c r="H527" s="87" t="s">
        <v>5037</v>
      </c>
      <c r="I527" s="218"/>
      <c r="J527" s="121" t="s">
        <v>862</v>
      </c>
      <c r="K527" s="89" t="s">
        <v>406</v>
      </c>
      <c r="L527" s="88" t="s">
        <v>863</v>
      </c>
      <c r="M527" s="89" t="s">
        <v>40</v>
      </c>
      <c r="N527" s="88" t="s">
        <v>864</v>
      </c>
      <c r="O527" s="89" t="s">
        <v>865</v>
      </c>
      <c r="P527" s="89" t="s">
        <v>211</v>
      </c>
      <c r="Q527" s="64" t="s">
        <v>992</v>
      </c>
      <c r="R527" s="218"/>
      <c r="S527" s="218"/>
      <c r="T527" s="240"/>
      <c r="V527" s="6">
        <f t="shared" si="24"/>
        <v>32</v>
      </c>
      <c r="W527" s="230">
        <f t="shared" si="25"/>
        <v>0</v>
      </c>
      <c r="X527" s="6">
        <f t="shared" si="26"/>
        <v>26</v>
      </c>
      <c r="Y527"/>
      <c r="Z527"/>
      <c r="AA527"/>
      <c r="AB527" s="39"/>
    </row>
    <row r="528" spans="1:28" ht="60.25" customHeight="1">
      <c r="A528" s="230"/>
      <c r="B528" s="87" t="s">
        <v>6504</v>
      </c>
      <c r="C528" s="87"/>
      <c r="D528" s="87"/>
      <c r="E528" s="87"/>
      <c r="F528" s="89" t="s">
        <v>4649</v>
      </c>
      <c r="G528" s="87" t="s">
        <v>3911</v>
      </c>
      <c r="H528" s="87" t="s">
        <v>5038</v>
      </c>
      <c r="I528" s="218"/>
      <c r="J528" s="121" t="s">
        <v>3877</v>
      </c>
      <c r="K528" s="89" t="s">
        <v>1236</v>
      </c>
      <c r="L528" s="89" t="s">
        <v>1236</v>
      </c>
      <c r="M528" s="89" t="s">
        <v>1861</v>
      </c>
      <c r="N528" s="88" t="s">
        <v>3878</v>
      </c>
      <c r="O528" s="89" t="s">
        <v>175</v>
      </c>
      <c r="P528" s="89" t="s">
        <v>1387</v>
      </c>
      <c r="Q528" s="64" t="s">
        <v>1449</v>
      </c>
      <c r="R528" s="218"/>
      <c r="S528" s="218"/>
      <c r="T528" s="240"/>
      <c r="V528" s="6">
        <f t="shared" si="24"/>
        <v>32</v>
      </c>
      <c r="W528" s="230">
        <f t="shared" si="25"/>
        <v>0</v>
      </c>
      <c r="X528" s="6">
        <f t="shared" si="26"/>
        <v>26</v>
      </c>
      <c r="Y528"/>
      <c r="Z528"/>
      <c r="AA528"/>
      <c r="AB528" s="39"/>
    </row>
    <row r="529" spans="1:28 16339:16351" ht="75" customHeight="1">
      <c r="A529" s="230"/>
      <c r="B529" s="87" t="s">
        <v>6504</v>
      </c>
      <c r="C529" s="87"/>
      <c r="D529" s="87"/>
      <c r="E529" s="87"/>
      <c r="F529" s="89" t="s">
        <v>4649</v>
      </c>
      <c r="G529" s="87" t="s">
        <v>3911</v>
      </c>
      <c r="H529" s="87" t="s">
        <v>5038</v>
      </c>
      <c r="I529" s="218"/>
      <c r="J529" s="309" t="s">
        <v>3879</v>
      </c>
      <c r="K529" s="198" t="s">
        <v>1</v>
      </c>
      <c r="L529" s="253" t="s">
        <v>3880</v>
      </c>
      <c r="M529" s="89" t="s">
        <v>6324</v>
      </c>
      <c r="N529" s="88" t="s">
        <v>3881</v>
      </c>
      <c r="O529" s="89" t="s">
        <v>391</v>
      </c>
      <c r="P529" s="89" t="s">
        <v>1388</v>
      </c>
      <c r="Q529" s="64" t="s">
        <v>1449</v>
      </c>
      <c r="R529" s="218"/>
      <c r="S529" s="218"/>
      <c r="T529" s="240"/>
      <c r="V529" s="6">
        <f t="shared" si="24"/>
        <v>32</v>
      </c>
      <c r="W529" s="230">
        <f t="shared" si="25"/>
        <v>0</v>
      </c>
      <c r="X529" s="6">
        <f t="shared" si="26"/>
        <v>26</v>
      </c>
      <c r="Y529"/>
      <c r="Z529"/>
      <c r="AA529"/>
      <c r="AB529" s="39"/>
    </row>
    <row r="530" spans="1:28 16339:16351" ht="75" customHeight="1">
      <c r="A530" s="230"/>
      <c r="B530" s="87" t="s">
        <v>6504</v>
      </c>
      <c r="C530" s="87"/>
      <c r="D530" s="87"/>
      <c r="E530" s="87"/>
      <c r="F530" s="89" t="s">
        <v>4649</v>
      </c>
      <c r="G530" s="87" t="s">
        <v>3911</v>
      </c>
      <c r="H530" s="87" t="s">
        <v>5038</v>
      </c>
      <c r="I530" s="218"/>
      <c r="J530" s="309"/>
      <c r="K530" s="198"/>
      <c r="L530" s="253"/>
      <c r="M530" s="89" t="s">
        <v>6324</v>
      </c>
      <c r="N530" s="88" t="s">
        <v>3882</v>
      </c>
      <c r="O530" s="89" t="s">
        <v>1389</v>
      </c>
      <c r="P530" s="89" t="s">
        <v>1388</v>
      </c>
      <c r="Q530" s="64" t="s">
        <v>1449</v>
      </c>
      <c r="R530" s="218"/>
      <c r="S530" s="218"/>
      <c r="T530" s="240"/>
      <c r="V530" s="6">
        <f t="shared" si="24"/>
        <v>32</v>
      </c>
      <c r="W530" s="230">
        <f t="shared" si="25"/>
        <v>0</v>
      </c>
      <c r="X530" s="6">
        <f t="shared" si="26"/>
        <v>26</v>
      </c>
      <c r="Y530"/>
      <c r="Z530"/>
      <c r="AA530"/>
      <c r="AB530" s="39"/>
    </row>
    <row r="531" spans="1:28 16339:16351" ht="30" customHeight="1">
      <c r="A531" s="230"/>
      <c r="B531" s="87" t="s">
        <v>6504</v>
      </c>
      <c r="C531" s="87"/>
      <c r="D531" s="87"/>
      <c r="E531" s="87"/>
      <c r="F531" s="89" t="s">
        <v>4649</v>
      </c>
      <c r="G531" s="87" t="s">
        <v>3911</v>
      </c>
      <c r="H531" s="87" t="s">
        <v>5038</v>
      </c>
      <c r="I531" s="218"/>
      <c r="J531" s="309"/>
      <c r="K531" s="198"/>
      <c r="L531" s="253"/>
      <c r="M531" s="89" t="s">
        <v>6324</v>
      </c>
      <c r="N531" s="88" t="s">
        <v>3883</v>
      </c>
      <c r="O531" s="89" t="s">
        <v>58</v>
      </c>
      <c r="P531" s="89" t="s">
        <v>1390</v>
      </c>
      <c r="Q531" s="64" t="s">
        <v>1449</v>
      </c>
      <c r="R531" s="218"/>
      <c r="S531" s="218"/>
      <c r="T531" s="240"/>
      <c r="V531" s="6">
        <f t="shared" si="24"/>
        <v>32</v>
      </c>
      <c r="W531" s="230">
        <f t="shared" si="25"/>
        <v>0</v>
      </c>
      <c r="X531" s="6">
        <f t="shared" si="26"/>
        <v>26</v>
      </c>
      <c r="Y531"/>
      <c r="Z531"/>
      <c r="AA531"/>
      <c r="AB531" s="39"/>
    </row>
    <row r="532" spans="1:28 16339:16351" s="16" customFormat="1" ht="99.5" customHeight="1">
      <c r="A532" s="230"/>
      <c r="B532" s="87" t="s">
        <v>6504</v>
      </c>
      <c r="C532" s="87"/>
      <c r="D532" s="87"/>
      <c r="E532" s="87"/>
      <c r="F532" s="89" t="s">
        <v>4649</v>
      </c>
      <c r="G532" s="87" t="s">
        <v>3911</v>
      </c>
      <c r="H532" s="87" t="s">
        <v>5038</v>
      </c>
      <c r="I532" s="218"/>
      <c r="J532" s="121" t="s">
        <v>3884</v>
      </c>
      <c r="K532" s="87" t="s">
        <v>406</v>
      </c>
      <c r="L532" s="111" t="s">
        <v>3885</v>
      </c>
      <c r="M532" s="89" t="s">
        <v>1863</v>
      </c>
      <c r="N532" s="88" t="s">
        <v>3886</v>
      </c>
      <c r="O532" s="89" t="s">
        <v>1171</v>
      </c>
      <c r="P532" s="89" t="s">
        <v>1862</v>
      </c>
      <c r="Q532" s="64" t="s">
        <v>132</v>
      </c>
      <c r="R532" s="218"/>
      <c r="S532" s="218"/>
      <c r="T532" s="240"/>
      <c r="V532" s="6">
        <f t="shared" si="24"/>
        <v>32</v>
      </c>
      <c r="W532" s="230">
        <f t="shared" si="25"/>
        <v>0</v>
      </c>
      <c r="X532" s="6">
        <f t="shared" si="26"/>
        <v>26</v>
      </c>
      <c r="AB532" s="44"/>
    </row>
    <row r="533" spans="1:28 16339:16351" s="16" customFormat="1" ht="75.75" customHeight="1">
      <c r="A533" s="230"/>
      <c r="B533" s="87" t="s">
        <v>6504</v>
      </c>
      <c r="C533" s="87"/>
      <c r="D533" s="87"/>
      <c r="E533" s="87"/>
      <c r="F533" s="89" t="s">
        <v>4649</v>
      </c>
      <c r="G533" s="87" t="s">
        <v>3911</v>
      </c>
      <c r="H533" s="87" t="s">
        <v>5038</v>
      </c>
      <c r="I533" s="218"/>
      <c r="J533" s="309" t="s">
        <v>3887</v>
      </c>
      <c r="K533" s="217" t="s">
        <v>201</v>
      </c>
      <c r="L533" s="220" t="s">
        <v>3888</v>
      </c>
      <c r="M533" s="89" t="s">
        <v>455</v>
      </c>
      <c r="N533" s="88" t="s">
        <v>3889</v>
      </c>
      <c r="O533" s="89" t="s">
        <v>1109</v>
      </c>
      <c r="P533" s="89" t="s">
        <v>3398</v>
      </c>
      <c r="Q533" s="64" t="s">
        <v>132</v>
      </c>
      <c r="R533" s="218"/>
      <c r="S533" s="218"/>
      <c r="T533" s="240"/>
      <c r="V533" s="6">
        <f t="shared" si="24"/>
        <v>32</v>
      </c>
      <c r="W533" s="230">
        <f t="shared" si="25"/>
        <v>0</v>
      </c>
      <c r="X533" s="6">
        <f t="shared" si="26"/>
        <v>26</v>
      </c>
      <c r="AB533" s="44"/>
    </row>
    <row r="534" spans="1:28 16339:16351" s="16" customFormat="1" ht="109.5" customHeight="1">
      <c r="A534" s="230"/>
      <c r="B534" s="87" t="s">
        <v>6504</v>
      </c>
      <c r="C534" s="87"/>
      <c r="D534" s="87"/>
      <c r="E534" s="87"/>
      <c r="F534" s="89" t="s">
        <v>4649</v>
      </c>
      <c r="G534" s="87" t="s">
        <v>3911</v>
      </c>
      <c r="H534" s="87" t="s">
        <v>1878</v>
      </c>
      <c r="I534" s="218"/>
      <c r="J534" s="309"/>
      <c r="K534" s="219"/>
      <c r="L534" s="222"/>
      <c r="M534" s="87" t="s">
        <v>1850</v>
      </c>
      <c r="N534" s="88" t="s">
        <v>3890</v>
      </c>
      <c r="O534" s="89" t="s">
        <v>175</v>
      </c>
      <c r="P534" s="89" t="s">
        <v>1172</v>
      </c>
      <c r="Q534" s="64" t="s">
        <v>132</v>
      </c>
      <c r="R534" s="218"/>
      <c r="S534" s="218"/>
      <c r="T534" s="240"/>
      <c r="V534" s="6">
        <f t="shared" si="24"/>
        <v>32</v>
      </c>
      <c r="W534" s="230">
        <f t="shared" si="25"/>
        <v>0</v>
      </c>
      <c r="X534" s="6">
        <f t="shared" si="26"/>
        <v>26</v>
      </c>
      <c r="AB534" s="44"/>
    </row>
    <row r="535" spans="1:28 16339:16351" s="16" customFormat="1" ht="60.25" customHeight="1">
      <c r="A535" s="230"/>
      <c r="B535" s="87" t="s">
        <v>6504</v>
      </c>
      <c r="C535" s="87"/>
      <c r="D535" s="87"/>
      <c r="E535" s="87"/>
      <c r="F535" s="89" t="s">
        <v>4649</v>
      </c>
      <c r="G535" s="87" t="s">
        <v>3911</v>
      </c>
      <c r="H535" s="87" t="s">
        <v>5039</v>
      </c>
      <c r="I535" s="218"/>
      <c r="J535" s="262" t="s">
        <v>3891</v>
      </c>
      <c r="K535" s="217" t="s">
        <v>201</v>
      </c>
      <c r="L535" s="220" t="s">
        <v>3892</v>
      </c>
      <c r="M535" s="89" t="s">
        <v>918</v>
      </c>
      <c r="N535" s="88" t="s">
        <v>3893</v>
      </c>
      <c r="O535" s="89" t="s">
        <v>391</v>
      </c>
      <c r="P535" s="89" t="s">
        <v>1173</v>
      </c>
      <c r="Q535" s="64" t="s">
        <v>132</v>
      </c>
      <c r="R535" s="218"/>
      <c r="S535" s="218"/>
      <c r="T535" s="240"/>
      <c r="V535" s="6">
        <f t="shared" si="24"/>
        <v>32</v>
      </c>
      <c r="W535" s="230">
        <f t="shared" si="25"/>
        <v>0</v>
      </c>
      <c r="X535" s="6">
        <f t="shared" si="26"/>
        <v>26</v>
      </c>
      <c r="AB535" s="44"/>
    </row>
    <row r="536" spans="1:28 16339:16351" s="16" customFormat="1" ht="54.75" customHeight="1">
      <c r="A536" s="230"/>
      <c r="B536" s="87" t="s">
        <v>6504</v>
      </c>
      <c r="C536" s="87"/>
      <c r="D536" s="87"/>
      <c r="E536" s="87"/>
      <c r="F536" s="89" t="s">
        <v>4649</v>
      </c>
      <c r="G536" s="87" t="s">
        <v>3911</v>
      </c>
      <c r="H536" s="87" t="s">
        <v>5039</v>
      </c>
      <c r="I536" s="218"/>
      <c r="J536" s="264"/>
      <c r="K536" s="219"/>
      <c r="L536" s="222"/>
      <c r="M536" s="89" t="s">
        <v>918</v>
      </c>
      <c r="N536" s="88" t="s">
        <v>3894</v>
      </c>
      <c r="O536" s="89" t="s">
        <v>391</v>
      </c>
      <c r="P536" s="89" t="s">
        <v>1174</v>
      </c>
      <c r="Q536" s="64" t="s">
        <v>132</v>
      </c>
      <c r="R536" s="218"/>
      <c r="S536" s="218"/>
      <c r="T536" s="240"/>
      <c r="V536" s="6">
        <f t="shared" si="24"/>
        <v>32</v>
      </c>
      <c r="W536" s="230">
        <f t="shared" si="25"/>
        <v>0</v>
      </c>
      <c r="X536" s="6">
        <f t="shared" si="26"/>
        <v>26</v>
      </c>
      <c r="AB536" s="44"/>
    </row>
    <row r="537" spans="1:28 16339:16351" s="16" customFormat="1" ht="45.5" customHeight="1">
      <c r="A537" s="230"/>
      <c r="B537" s="87" t="s">
        <v>6504</v>
      </c>
      <c r="C537" s="87"/>
      <c r="D537" s="87"/>
      <c r="E537" s="87"/>
      <c r="F537" s="89" t="s">
        <v>4649</v>
      </c>
      <c r="G537" s="87" t="s">
        <v>5040</v>
      </c>
      <c r="H537" s="87" t="s">
        <v>317</v>
      </c>
      <c r="I537" s="218"/>
      <c r="J537" s="220" t="s">
        <v>3895</v>
      </c>
      <c r="K537" s="89" t="s">
        <v>1865</v>
      </c>
      <c r="L537" s="88" t="s">
        <v>3896</v>
      </c>
      <c r="M537" s="89" t="s">
        <v>1852</v>
      </c>
      <c r="N537" s="88" t="s">
        <v>3898</v>
      </c>
      <c r="O537" s="89" t="s">
        <v>110</v>
      </c>
      <c r="P537" s="89" t="s">
        <v>393</v>
      </c>
      <c r="Q537" s="64" t="s">
        <v>132</v>
      </c>
      <c r="R537" s="218"/>
      <c r="S537" s="218"/>
      <c r="T537" s="240"/>
      <c r="V537" s="6">
        <f t="shared" si="24"/>
        <v>32</v>
      </c>
      <c r="W537" s="230">
        <f t="shared" si="25"/>
        <v>0</v>
      </c>
      <c r="X537" s="6">
        <f t="shared" si="26"/>
        <v>15</v>
      </c>
      <c r="AB537" s="44"/>
    </row>
    <row r="538" spans="1:28 16339:16351" s="16" customFormat="1" ht="62.25" customHeight="1">
      <c r="A538" s="230"/>
      <c r="B538" s="87" t="s">
        <v>6504</v>
      </c>
      <c r="C538" s="87"/>
      <c r="D538" s="87"/>
      <c r="E538" s="87"/>
      <c r="F538" s="89" t="s">
        <v>4649</v>
      </c>
      <c r="G538" s="87" t="s">
        <v>5040</v>
      </c>
      <c r="H538" s="87" t="s">
        <v>317</v>
      </c>
      <c r="I538" s="218"/>
      <c r="J538" s="222"/>
      <c r="K538" s="89" t="s">
        <v>1865</v>
      </c>
      <c r="L538" s="88" t="s">
        <v>3897</v>
      </c>
      <c r="M538" s="89" t="s">
        <v>880</v>
      </c>
      <c r="N538" s="88" t="s">
        <v>3899</v>
      </c>
      <c r="O538" s="89" t="s">
        <v>876</v>
      </c>
      <c r="P538" s="89" t="s">
        <v>1199</v>
      </c>
      <c r="Q538" s="64" t="s">
        <v>132</v>
      </c>
      <c r="R538" s="218"/>
      <c r="S538" s="218"/>
      <c r="T538" s="240"/>
      <c r="V538" s="6">
        <f t="shared" si="24"/>
        <v>32</v>
      </c>
      <c r="W538" s="230">
        <f t="shared" si="25"/>
        <v>0</v>
      </c>
      <c r="X538" s="6">
        <f t="shared" si="26"/>
        <v>15</v>
      </c>
      <c r="AB538" s="44"/>
    </row>
    <row r="539" spans="1:28 16339:16351" ht="91.5" customHeight="1">
      <c r="A539" s="230"/>
      <c r="B539" s="87" t="s">
        <v>6504</v>
      </c>
      <c r="C539" s="87"/>
      <c r="D539" s="87"/>
      <c r="E539" s="87"/>
      <c r="F539" s="89" t="s">
        <v>4649</v>
      </c>
      <c r="G539" s="87" t="s">
        <v>3911</v>
      </c>
      <c r="H539" s="89" t="s">
        <v>5043</v>
      </c>
      <c r="I539" s="218"/>
      <c r="J539" s="121" t="s">
        <v>3900</v>
      </c>
      <c r="K539" s="128" t="s">
        <v>22</v>
      </c>
      <c r="L539" s="88" t="s">
        <v>3901</v>
      </c>
      <c r="M539" s="89" t="s">
        <v>137</v>
      </c>
      <c r="N539" s="88" t="s">
        <v>3902</v>
      </c>
      <c r="O539" s="89" t="s">
        <v>391</v>
      </c>
      <c r="P539" s="89" t="s">
        <v>1158</v>
      </c>
      <c r="Q539" s="65" t="s">
        <v>1884</v>
      </c>
      <c r="R539" s="218"/>
      <c r="S539" s="218"/>
      <c r="T539" s="240"/>
      <c r="V539" s="6">
        <f t="shared" si="24"/>
        <v>32</v>
      </c>
      <c r="W539" s="230">
        <f t="shared" si="25"/>
        <v>0</v>
      </c>
      <c r="X539" s="6">
        <f t="shared" si="26"/>
        <v>26</v>
      </c>
      <c r="Y539"/>
      <c r="Z539"/>
      <c r="AA539"/>
      <c r="AB539" s="39"/>
    </row>
    <row r="540" spans="1:28 16339:16351" ht="90" customHeight="1">
      <c r="A540" s="230"/>
      <c r="B540" s="87" t="s">
        <v>6504</v>
      </c>
      <c r="C540" s="87"/>
      <c r="D540" s="87"/>
      <c r="E540" s="87"/>
      <c r="F540" s="89" t="s">
        <v>4649</v>
      </c>
      <c r="G540" s="87" t="s">
        <v>5041</v>
      </c>
      <c r="H540" s="89" t="s">
        <v>5042</v>
      </c>
      <c r="I540" s="218"/>
      <c r="J540" s="262" t="s">
        <v>3903</v>
      </c>
      <c r="K540" s="217" t="s">
        <v>0</v>
      </c>
      <c r="L540" s="220" t="s">
        <v>3904</v>
      </c>
      <c r="M540" s="89" t="s">
        <v>823</v>
      </c>
      <c r="N540" s="88" t="s">
        <v>3905</v>
      </c>
      <c r="O540" s="89" t="s">
        <v>2099</v>
      </c>
      <c r="P540" s="89" t="s">
        <v>910</v>
      </c>
      <c r="Q540" s="65" t="s">
        <v>1884</v>
      </c>
      <c r="R540" s="218"/>
      <c r="S540" s="218"/>
      <c r="T540" s="240"/>
      <c r="V540" s="6">
        <f t="shared" si="24"/>
        <v>32</v>
      </c>
      <c r="W540" s="230">
        <f t="shared" si="25"/>
        <v>0</v>
      </c>
      <c r="X540" s="6">
        <f t="shared" si="26"/>
        <v>36</v>
      </c>
      <c r="Y540"/>
      <c r="Z540"/>
      <c r="AA540"/>
      <c r="AB540" s="39"/>
    </row>
    <row r="541" spans="1:28 16339:16351" ht="90" customHeight="1">
      <c r="A541" s="230"/>
      <c r="B541" s="87" t="s">
        <v>6504</v>
      </c>
      <c r="C541" s="87"/>
      <c r="D541" s="87"/>
      <c r="E541" s="87"/>
      <c r="F541" s="89" t="s">
        <v>4649</v>
      </c>
      <c r="G541" s="87" t="s">
        <v>5041</v>
      </c>
      <c r="H541" s="89" t="s">
        <v>5042</v>
      </c>
      <c r="I541" s="218"/>
      <c r="J541" s="263"/>
      <c r="K541" s="218"/>
      <c r="L541" s="221"/>
      <c r="M541" s="89" t="s">
        <v>345</v>
      </c>
      <c r="N541" s="88" t="s">
        <v>3906</v>
      </c>
      <c r="O541" s="89" t="s">
        <v>58</v>
      </c>
      <c r="P541" s="89" t="s">
        <v>2100</v>
      </c>
      <c r="Q541" s="65" t="s">
        <v>1884</v>
      </c>
      <c r="R541" s="218"/>
      <c r="S541" s="218"/>
      <c r="T541" s="240"/>
      <c r="V541" s="6">
        <f t="shared" si="24"/>
        <v>32</v>
      </c>
      <c r="W541" s="230">
        <f t="shared" si="25"/>
        <v>0</v>
      </c>
      <c r="X541" s="6">
        <f t="shared" si="26"/>
        <v>36</v>
      </c>
      <c r="Y541"/>
      <c r="Z541"/>
      <c r="AA541"/>
      <c r="AB541" s="39"/>
    </row>
    <row r="542" spans="1:28 16339:16351" ht="90" customHeight="1">
      <c r="A542" s="230"/>
      <c r="B542" s="87" t="s">
        <v>6504</v>
      </c>
      <c r="C542" s="87"/>
      <c r="D542" s="87"/>
      <c r="E542" s="87"/>
      <c r="F542" s="89" t="s">
        <v>4649</v>
      </c>
      <c r="G542" s="87" t="s">
        <v>5041</v>
      </c>
      <c r="H542" s="89" t="s">
        <v>5042</v>
      </c>
      <c r="I542" s="218"/>
      <c r="J542" s="264"/>
      <c r="K542" s="219"/>
      <c r="L542" s="222"/>
      <c r="M542" s="89" t="s">
        <v>823</v>
      </c>
      <c r="N542" s="88" t="s">
        <v>3907</v>
      </c>
      <c r="O542" s="89" t="s">
        <v>343</v>
      </c>
      <c r="P542" s="89" t="s">
        <v>1046</v>
      </c>
      <c r="Q542" s="65" t="s">
        <v>1884</v>
      </c>
      <c r="R542" s="218"/>
      <c r="S542" s="218"/>
      <c r="T542" s="240"/>
      <c r="V542" s="6">
        <f t="shared" si="24"/>
        <v>32</v>
      </c>
      <c r="W542" s="230">
        <f t="shared" si="25"/>
        <v>0</v>
      </c>
      <c r="X542" s="6">
        <f t="shared" si="26"/>
        <v>36</v>
      </c>
      <c r="Y542"/>
      <c r="Z542"/>
      <c r="AA542"/>
      <c r="AB542" s="39"/>
    </row>
    <row r="543" spans="1:28 16339:16351" s="17" customFormat="1" ht="126" customHeight="1">
      <c r="A543" s="230"/>
      <c r="B543" s="89" t="s">
        <v>922</v>
      </c>
      <c r="C543" s="89"/>
      <c r="D543" s="89"/>
      <c r="E543" s="89"/>
      <c r="F543" s="89" t="s">
        <v>4649</v>
      </c>
      <c r="G543" s="87" t="s">
        <v>3911</v>
      </c>
      <c r="H543" s="89" t="s">
        <v>5044</v>
      </c>
      <c r="I543" s="218"/>
      <c r="J543" s="91" t="s">
        <v>3908</v>
      </c>
      <c r="K543" s="89" t="s">
        <v>0</v>
      </c>
      <c r="L543" s="88" t="s">
        <v>3909</v>
      </c>
      <c r="M543" s="89" t="s">
        <v>4003</v>
      </c>
      <c r="N543" s="91" t="s">
        <v>2125</v>
      </c>
      <c r="O543" s="89" t="s">
        <v>391</v>
      </c>
      <c r="P543" s="89" t="s">
        <v>2126</v>
      </c>
      <c r="Q543" s="69" t="s">
        <v>2118</v>
      </c>
      <c r="R543" s="218"/>
      <c r="S543" s="218"/>
      <c r="T543" s="240"/>
      <c r="V543" s="6">
        <f t="shared" si="24"/>
        <v>32</v>
      </c>
      <c r="W543" s="230">
        <f t="shared" si="25"/>
        <v>0</v>
      </c>
      <c r="X543" s="6">
        <f t="shared" si="26"/>
        <v>26</v>
      </c>
      <c r="AB543" s="45"/>
    </row>
    <row r="544" spans="1:28 16339:16351" ht="90" customHeight="1">
      <c r="A544" s="230"/>
      <c r="B544" s="87" t="s">
        <v>6504</v>
      </c>
      <c r="C544" s="159" t="s">
        <v>2114</v>
      </c>
      <c r="D544" s="159" t="s">
        <v>6686</v>
      </c>
      <c r="E544" s="159" t="s">
        <v>6691</v>
      </c>
      <c r="F544" s="89" t="s">
        <v>4649</v>
      </c>
      <c r="G544" s="87" t="s">
        <v>3911</v>
      </c>
      <c r="H544" s="89" t="s">
        <v>6434</v>
      </c>
      <c r="I544" s="218"/>
      <c r="J544" s="88" t="s">
        <v>6062</v>
      </c>
      <c r="K544" s="89" t="s">
        <v>406</v>
      </c>
      <c r="L544" s="88" t="s">
        <v>6063</v>
      </c>
      <c r="M544" s="89" t="s">
        <v>832</v>
      </c>
      <c r="N544" s="88" t="s">
        <v>6064</v>
      </c>
      <c r="O544" s="89" t="s">
        <v>58</v>
      </c>
      <c r="P544" s="89" t="s">
        <v>6065</v>
      </c>
      <c r="Q544" s="95" t="s">
        <v>157</v>
      </c>
      <c r="R544" s="218"/>
      <c r="S544" s="218"/>
      <c r="T544" s="240"/>
      <c r="V544" s="6">
        <f t="shared" si="24"/>
        <v>32</v>
      </c>
      <c r="W544" s="230">
        <f t="shared" si="25"/>
        <v>0</v>
      </c>
      <c r="X544" s="6">
        <f t="shared" si="26"/>
        <v>26</v>
      </c>
      <c r="Y544"/>
      <c r="Z544"/>
      <c r="AA544"/>
      <c r="XDK544" s="39"/>
      <c r="XDL544" s="97"/>
      <c r="XDM544" s="97"/>
      <c r="XDN544" s="97"/>
      <c r="XDO544" s="97"/>
      <c r="XDP544" s="89"/>
      <c r="XDQ544" s="88"/>
      <c r="XDR544" s="98"/>
      <c r="XDS544" s="88"/>
      <c r="XDT544" s="76"/>
      <c r="XDU544" s="88"/>
      <c r="XDV544" s="76"/>
      <c r="XDW544" s="76"/>
    </row>
    <row r="545" spans="1:28 16339:16351" ht="90" customHeight="1">
      <c r="A545" s="230"/>
      <c r="B545" s="87" t="s">
        <v>6504</v>
      </c>
      <c r="C545" s="114"/>
      <c r="D545" s="114"/>
      <c r="E545" s="114"/>
      <c r="F545" s="113" t="s">
        <v>4649</v>
      </c>
      <c r="G545" s="87" t="s">
        <v>3911</v>
      </c>
      <c r="H545" s="87" t="s">
        <v>5037</v>
      </c>
      <c r="I545" s="218"/>
      <c r="J545" s="220" t="s">
        <v>6066</v>
      </c>
      <c r="K545" s="217" t="s">
        <v>1</v>
      </c>
      <c r="L545" s="220" t="s">
        <v>6067</v>
      </c>
      <c r="M545" s="89" t="s">
        <v>6068</v>
      </c>
      <c r="N545" s="88" t="s">
        <v>6069</v>
      </c>
      <c r="O545" s="89" t="s">
        <v>391</v>
      </c>
      <c r="P545" s="89" t="s">
        <v>392</v>
      </c>
      <c r="Q545" s="81" t="s">
        <v>1349</v>
      </c>
      <c r="R545" s="218"/>
      <c r="S545" s="218"/>
      <c r="T545" s="240"/>
      <c r="V545" s="6">
        <f t="shared" si="24"/>
        <v>32</v>
      </c>
      <c r="W545" s="230">
        <f t="shared" si="25"/>
        <v>0</v>
      </c>
      <c r="X545" s="6">
        <f t="shared" si="26"/>
        <v>26</v>
      </c>
      <c r="Y545"/>
      <c r="Z545"/>
      <c r="AA545"/>
      <c r="XDK545" s="39"/>
      <c r="XDL545" s="97"/>
      <c r="XDM545" s="97"/>
      <c r="XDN545" s="97"/>
      <c r="XDO545" s="97"/>
      <c r="XDP545" s="89"/>
      <c r="XDQ545" s="88"/>
      <c r="XDR545" s="98"/>
      <c r="XDS545" s="88"/>
      <c r="XDT545" s="76"/>
      <c r="XDU545" s="88"/>
      <c r="XDV545" s="76"/>
      <c r="XDW545" s="76"/>
    </row>
    <row r="546" spans="1:28 16339:16351" ht="90" customHeight="1">
      <c r="A546" s="230"/>
      <c r="B546" s="87" t="s">
        <v>6504</v>
      </c>
      <c r="C546" s="114"/>
      <c r="D546" s="114"/>
      <c r="E546" s="114"/>
      <c r="F546" s="113" t="s">
        <v>4649</v>
      </c>
      <c r="G546" s="87" t="s">
        <v>3911</v>
      </c>
      <c r="H546" s="87" t="s">
        <v>5037</v>
      </c>
      <c r="I546" s="218"/>
      <c r="J546" s="222"/>
      <c r="K546" s="219"/>
      <c r="L546" s="222"/>
      <c r="M546" s="87" t="s">
        <v>1849</v>
      </c>
      <c r="N546" s="88" t="s">
        <v>6070</v>
      </c>
      <c r="O546" s="89" t="s">
        <v>188</v>
      </c>
      <c r="P546" s="89" t="s">
        <v>6071</v>
      </c>
      <c r="Q546" s="81" t="s">
        <v>1349</v>
      </c>
      <c r="R546" s="218"/>
      <c r="S546" s="218"/>
      <c r="T546" s="240"/>
      <c r="V546" s="6">
        <f t="shared" si="24"/>
        <v>32</v>
      </c>
      <c r="W546" s="230">
        <f t="shared" si="25"/>
        <v>0</v>
      </c>
      <c r="X546" s="6">
        <f t="shared" si="26"/>
        <v>26</v>
      </c>
      <c r="Y546"/>
      <c r="Z546"/>
      <c r="AA546"/>
      <c r="XDK546" s="39"/>
      <c r="XDL546" s="97"/>
      <c r="XDM546" s="97"/>
      <c r="XDN546" s="97"/>
      <c r="XDO546" s="97"/>
      <c r="XDP546" s="89"/>
      <c r="XDQ546" s="88"/>
      <c r="XDR546" s="98"/>
      <c r="XDS546" s="88"/>
      <c r="XDT546" s="76"/>
      <c r="XDU546" s="88"/>
      <c r="XDV546" s="76"/>
      <c r="XDW546" s="76"/>
    </row>
    <row r="547" spans="1:28 16339:16351" s="2" customFormat="1" ht="90" customHeight="1">
      <c r="A547" s="229"/>
      <c r="B547" s="87" t="s">
        <v>6504</v>
      </c>
      <c r="C547" s="114"/>
      <c r="D547" s="114"/>
      <c r="E547" s="114"/>
      <c r="F547" s="113" t="s">
        <v>4649</v>
      </c>
      <c r="G547" s="87" t="s">
        <v>3911</v>
      </c>
      <c r="H547" s="87" t="s">
        <v>6072</v>
      </c>
      <c r="I547" s="219"/>
      <c r="J547" s="88" t="s">
        <v>6073</v>
      </c>
      <c r="K547" s="89" t="s">
        <v>406</v>
      </c>
      <c r="L547" s="88" t="s">
        <v>6074</v>
      </c>
      <c r="M547" s="89" t="s">
        <v>1861</v>
      </c>
      <c r="N547" s="88" t="s">
        <v>6075</v>
      </c>
      <c r="O547" s="89" t="s">
        <v>175</v>
      </c>
      <c r="P547" s="89" t="s">
        <v>6076</v>
      </c>
      <c r="Q547" s="65" t="s">
        <v>922</v>
      </c>
      <c r="R547" s="198"/>
      <c r="S547" s="198"/>
      <c r="T547" s="226"/>
      <c r="V547" s="6">
        <f t="shared" si="24"/>
        <v>32</v>
      </c>
      <c r="W547" s="229">
        <f t="shared" si="25"/>
        <v>0</v>
      </c>
      <c r="X547" s="6">
        <f t="shared" si="26"/>
        <v>26</v>
      </c>
    </row>
    <row r="548" spans="1:28 16339:16351" s="15" customFormat="1" ht="60.25" customHeight="1">
      <c r="A548" s="228" t="s">
        <v>4328</v>
      </c>
      <c r="B548" s="87" t="s">
        <v>6504</v>
      </c>
      <c r="C548" s="87"/>
      <c r="D548" s="87"/>
      <c r="E548" s="87"/>
      <c r="F548" s="89" t="s">
        <v>4649</v>
      </c>
      <c r="G548" s="87" t="s">
        <v>1584</v>
      </c>
      <c r="H548" s="87" t="s">
        <v>5050</v>
      </c>
      <c r="I548" s="217" t="s">
        <v>1585</v>
      </c>
      <c r="J548" s="315" t="s">
        <v>1586</v>
      </c>
      <c r="K548" s="89" t="s">
        <v>6598</v>
      </c>
      <c r="L548" s="220" t="s">
        <v>1587</v>
      </c>
      <c r="M548" s="89" t="s">
        <v>1584</v>
      </c>
      <c r="N548" s="88" t="s">
        <v>1588</v>
      </c>
      <c r="O548" s="89" t="s">
        <v>391</v>
      </c>
      <c r="P548" s="89" t="s">
        <v>1589</v>
      </c>
      <c r="Q548" s="64" t="s">
        <v>132</v>
      </c>
      <c r="R548" s="219">
        <v>1</v>
      </c>
      <c r="S548" s="219">
        <v>1</v>
      </c>
      <c r="T548" s="241" t="s">
        <v>3416</v>
      </c>
      <c r="V548" s="6">
        <f t="shared" si="24"/>
        <v>32</v>
      </c>
      <c r="W548" s="228">
        <f t="shared" si="25"/>
        <v>6</v>
      </c>
      <c r="X548" s="6">
        <f t="shared" si="26"/>
        <v>24</v>
      </c>
      <c r="AB548" s="43"/>
    </row>
    <row r="549" spans="1:28 16339:16351" s="15" customFormat="1" ht="77.25" customHeight="1">
      <c r="A549" s="229"/>
      <c r="B549" s="87" t="s">
        <v>6504</v>
      </c>
      <c r="C549" s="87"/>
      <c r="D549" s="87"/>
      <c r="E549" s="87"/>
      <c r="F549" s="89" t="s">
        <v>4649</v>
      </c>
      <c r="G549" s="87" t="s">
        <v>1584</v>
      </c>
      <c r="H549" s="87" t="s">
        <v>5050</v>
      </c>
      <c r="I549" s="219"/>
      <c r="J549" s="317"/>
      <c r="K549" s="89" t="s">
        <v>6598</v>
      </c>
      <c r="L549" s="222"/>
      <c r="M549" s="89" t="s">
        <v>1584</v>
      </c>
      <c r="N549" s="88" t="s">
        <v>1590</v>
      </c>
      <c r="O549" s="89" t="s">
        <v>58</v>
      </c>
      <c r="P549" s="89" t="s">
        <v>1591</v>
      </c>
      <c r="Q549" s="64" t="s">
        <v>132</v>
      </c>
      <c r="R549" s="198"/>
      <c r="S549" s="198"/>
      <c r="T549" s="226"/>
      <c r="V549" s="6">
        <f t="shared" si="24"/>
        <v>32</v>
      </c>
      <c r="W549" s="229">
        <f t="shared" si="25"/>
        <v>0</v>
      </c>
      <c r="X549" s="6">
        <f t="shared" si="26"/>
        <v>24</v>
      </c>
      <c r="AB549" s="43"/>
    </row>
    <row r="550" spans="1:28 16339:16351" ht="129" customHeight="1">
      <c r="A550" s="227" t="s">
        <v>4329</v>
      </c>
      <c r="B550" s="87" t="s">
        <v>6504</v>
      </c>
      <c r="C550" s="87"/>
      <c r="D550" s="87"/>
      <c r="E550" s="87"/>
      <c r="F550" s="89" t="s">
        <v>4650</v>
      </c>
      <c r="G550" s="87" t="s">
        <v>5151</v>
      </c>
      <c r="H550" s="87" t="s">
        <v>4070</v>
      </c>
      <c r="I550" s="198" t="s">
        <v>866</v>
      </c>
      <c r="J550" s="339" t="s">
        <v>5137</v>
      </c>
      <c r="K550" s="217" t="s">
        <v>406</v>
      </c>
      <c r="L550" s="220" t="s">
        <v>867</v>
      </c>
      <c r="M550" s="89" t="s">
        <v>40</v>
      </c>
      <c r="N550" s="88" t="s">
        <v>5138</v>
      </c>
      <c r="O550" s="89" t="s">
        <v>343</v>
      </c>
      <c r="P550" s="89" t="s">
        <v>211</v>
      </c>
      <c r="Q550" s="64" t="s">
        <v>992</v>
      </c>
      <c r="R550" s="198">
        <v>3</v>
      </c>
      <c r="S550" s="198">
        <v>3</v>
      </c>
      <c r="T550" s="226" t="s">
        <v>3414</v>
      </c>
      <c r="V550" s="6">
        <f t="shared" si="24"/>
        <v>29</v>
      </c>
      <c r="W550" s="198">
        <f t="shared" si="25"/>
        <v>7</v>
      </c>
      <c r="X550" s="6">
        <f t="shared" si="26"/>
        <v>46</v>
      </c>
      <c r="Y550"/>
      <c r="Z550"/>
      <c r="AA550"/>
      <c r="AB550" s="39"/>
    </row>
    <row r="551" spans="1:28 16339:16351" ht="129" customHeight="1">
      <c r="A551" s="227"/>
      <c r="B551" s="87" t="s">
        <v>6504</v>
      </c>
      <c r="C551" s="87"/>
      <c r="D551" s="87"/>
      <c r="E551" s="87"/>
      <c r="F551" s="89" t="s">
        <v>4650</v>
      </c>
      <c r="G551" s="87" t="s">
        <v>5151</v>
      </c>
      <c r="H551" s="87" t="s">
        <v>4070</v>
      </c>
      <c r="I551" s="198"/>
      <c r="J551" s="341"/>
      <c r="K551" s="219"/>
      <c r="L551" s="222"/>
      <c r="M551" s="89" t="s">
        <v>40</v>
      </c>
      <c r="N551" s="88" t="s">
        <v>5117</v>
      </c>
      <c r="O551" s="89" t="s">
        <v>343</v>
      </c>
      <c r="P551" s="89" t="s">
        <v>211</v>
      </c>
      <c r="Q551" s="81" t="s">
        <v>1349</v>
      </c>
      <c r="R551" s="198"/>
      <c r="S551" s="198"/>
      <c r="T551" s="226"/>
      <c r="V551" s="6">
        <f t="shared" si="24"/>
        <v>29</v>
      </c>
      <c r="W551" s="198">
        <f t="shared" si="25"/>
        <v>0</v>
      </c>
      <c r="X551" s="6">
        <f t="shared" si="26"/>
        <v>46</v>
      </c>
      <c r="Y551"/>
      <c r="Z551"/>
      <c r="AA551"/>
      <c r="AB551" s="39"/>
    </row>
    <row r="552" spans="1:28 16339:16351" ht="45.5" customHeight="1">
      <c r="A552" s="227"/>
      <c r="B552" s="87" t="s">
        <v>6504</v>
      </c>
      <c r="C552" s="87"/>
      <c r="D552" s="87"/>
      <c r="E552" s="87"/>
      <c r="F552" s="89" t="s">
        <v>4650</v>
      </c>
      <c r="G552" s="87" t="s">
        <v>5151</v>
      </c>
      <c r="H552" s="87" t="s">
        <v>4070</v>
      </c>
      <c r="I552" s="198"/>
      <c r="J552" s="75" t="s">
        <v>868</v>
      </c>
      <c r="K552" s="217" t="s">
        <v>406</v>
      </c>
      <c r="L552" s="253" t="s">
        <v>869</v>
      </c>
      <c r="M552" s="89" t="s">
        <v>40</v>
      </c>
      <c r="N552" s="88" t="s">
        <v>870</v>
      </c>
      <c r="O552" s="89" t="s">
        <v>343</v>
      </c>
      <c r="P552" s="89" t="s">
        <v>211</v>
      </c>
      <c r="Q552" s="64" t="s">
        <v>992</v>
      </c>
      <c r="R552" s="198"/>
      <c r="S552" s="198"/>
      <c r="T552" s="226"/>
      <c r="V552" s="6">
        <f t="shared" si="24"/>
        <v>29</v>
      </c>
      <c r="W552" s="198">
        <f t="shared" si="25"/>
        <v>0</v>
      </c>
      <c r="X552" s="6">
        <f t="shared" si="26"/>
        <v>46</v>
      </c>
      <c r="Y552"/>
      <c r="Z552"/>
      <c r="AA552"/>
      <c r="AB552" s="39"/>
    </row>
    <row r="553" spans="1:28 16339:16351" ht="60.25" customHeight="1">
      <c r="A553" s="227"/>
      <c r="B553" s="87" t="s">
        <v>6504</v>
      </c>
      <c r="C553" s="87"/>
      <c r="D553" s="87"/>
      <c r="E553" s="87"/>
      <c r="F553" s="89" t="s">
        <v>4650</v>
      </c>
      <c r="G553" s="87" t="s">
        <v>5151</v>
      </c>
      <c r="H553" s="87" t="s">
        <v>4070</v>
      </c>
      <c r="I553" s="198"/>
      <c r="J553" s="309" t="s">
        <v>871</v>
      </c>
      <c r="K553" s="218"/>
      <c r="L553" s="253"/>
      <c r="M553" s="89" t="s">
        <v>40</v>
      </c>
      <c r="N553" s="88" t="s">
        <v>872</v>
      </c>
      <c r="O553" s="89" t="s">
        <v>873</v>
      </c>
      <c r="P553" s="89" t="s">
        <v>874</v>
      </c>
      <c r="Q553" s="64" t="s">
        <v>992</v>
      </c>
      <c r="R553" s="198"/>
      <c r="S553" s="198"/>
      <c r="T553" s="226"/>
      <c r="V553" s="6">
        <f t="shared" si="24"/>
        <v>29</v>
      </c>
      <c r="W553" s="198">
        <f t="shared" si="25"/>
        <v>0</v>
      </c>
      <c r="X553" s="6">
        <f t="shared" si="26"/>
        <v>46</v>
      </c>
      <c r="Y553"/>
      <c r="Z553"/>
      <c r="AA553"/>
      <c r="AB553" s="39"/>
    </row>
    <row r="554" spans="1:28 16339:16351" ht="30" customHeight="1">
      <c r="A554" s="227"/>
      <c r="B554" s="87" t="s">
        <v>6504</v>
      </c>
      <c r="C554" s="87"/>
      <c r="D554" s="87"/>
      <c r="E554" s="87"/>
      <c r="F554" s="89" t="s">
        <v>4650</v>
      </c>
      <c r="G554" s="87" t="s">
        <v>5151</v>
      </c>
      <c r="H554" s="87" t="s">
        <v>4070</v>
      </c>
      <c r="I554" s="198"/>
      <c r="J554" s="309"/>
      <c r="K554" s="219"/>
      <c r="L554" s="253"/>
      <c r="M554" s="89" t="s">
        <v>880</v>
      </c>
      <c r="N554" s="88" t="s">
        <v>875</v>
      </c>
      <c r="O554" s="89" t="s">
        <v>876</v>
      </c>
      <c r="P554" s="89" t="s">
        <v>877</v>
      </c>
      <c r="Q554" s="64" t="s">
        <v>992</v>
      </c>
      <c r="R554" s="198"/>
      <c r="S554" s="198"/>
      <c r="T554" s="226"/>
      <c r="V554" s="6">
        <f t="shared" si="24"/>
        <v>29</v>
      </c>
      <c r="W554" s="198">
        <f t="shared" si="25"/>
        <v>0</v>
      </c>
      <c r="X554" s="6">
        <f t="shared" si="26"/>
        <v>46</v>
      </c>
      <c r="Y554"/>
      <c r="Z554"/>
      <c r="AA554"/>
      <c r="AB554" s="39"/>
    </row>
    <row r="555" spans="1:28 16339:16351" ht="120" customHeight="1">
      <c r="A555" s="227" t="s">
        <v>4330</v>
      </c>
      <c r="B555" s="87" t="s">
        <v>6504</v>
      </c>
      <c r="C555" s="87"/>
      <c r="D555" s="87"/>
      <c r="E555" s="87"/>
      <c r="F555" s="89" t="s">
        <v>4650</v>
      </c>
      <c r="G555" s="87" t="s">
        <v>5151</v>
      </c>
      <c r="H555" s="87" t="s">
        <v>4074</v>
      </c>
      <c r="I555" s="198" t="s">
        <v>878</v>
      </c>
      <c r="J555" s="309" t="s">
        <v>879</v>
      </c>
      <c r="K555" s="198" t="s">
        <v>406</v>
      </c>
      <c r="L555" s="253" t="s">
        <v>881</v>
      </c>
      <c r="M555" s="89" t="s">
        <v>880</v>
      </c>
      <c r="N555" s="88" t="s">
        <v>882</v>
      </c>
      <c r="O555" s="89" t="s">
        <v>876</v>
      </c>
      <c r="P555" s="89" t="s">
        <v>211</v>
      </c>
      <c r="Q555" s="64" t="s">
        <v>992</v>
      </c>
      <c r="R555" s="198">
        <v>3</v>
      </c>
      <c r="S555" s="198">
        <v>1</v>
      </c>
      <c r="T555" s="226" t="s">
        <v>3415</v>
      </c>
      <c r="V555" s="6">
        <f t="shared" si="24"/>
        <v>29</v>
      </c>
      <c r="W555" s="198">
        <f t="shared" si="25"/>
        <v>8</v>
      </c>
      <c r="X555" s="6">
        <f t="shared" si="26"/>
        <v>46</v>
      </c>
      <c r="Y555"/>
      <c r="Z555"/>
      <c r="AA555"/>
      <c r="AB555" s="39"/>
    </row>
    <row r="556" spans="1:28 16339:16351" ht="45.5" customHeight="1">
      <c r="A556" s="227"/>
      <c r="B556" s="87" t="s">
        <v>6504</v>
      </c>
      <c r="C556" s="87"/>
      <c r="D556" s="87"/>
      <c r="E556" s="87"/>
      <c r="F556" s="89" t="s">
        <v>4650</v>
      </c>
      <c r="G556" s="87" t="s">
        <v>5151</v>
      </c>
      <c r="H556" s="87" t="s">
        <v>4074</v>
      </c>
      <c r="I556" s="198"/>
      <c r="J556" s="309"/>
      <c r="K556" s="198"/>
      <c r="L556" s="253"/>
      <c r="M556" s="89" t="s">
        <v>880</v>
      </c>
      <c r="N556" s="88" t="s">
        <v>883</v>
      </c>
      <c r="O556" s="89" t="s">
        <v>865</v>
      </c>
      <c r="P556" s="89" t="s">
        <v>211</v>
      </c>
      <c r="Q556" s="64" t="s">
        <v>992</v>
      </c>
      <c r="R556" s="198"/>
      <c r="S556" s="198"/>
      <c r="T556" s="226"/>
      <c r="V556" s="6">
        <f t="shared" si="24"/>
        <v>29</v>
      </c>
      <c r="W556" s="198">
        <f t="shared" si="25"/>
        <v>0</v>
      </c>
      <c r="X556" s="6">
        <f t="shared" si="26"/>
        <v>46</v>
      </c>
      <c r="Y556"/>
      <c r="Z556"/>
      <c r="AA556"/>
      <c r="AB556" s="39"/>
    </row>
    <row r="557" spans="1:28 16339:16351" ht="114.25" customHeight="1">
      <c r="A557" s="227"/>
      <c r="B557" s="87" t="s">
        <v>6504</v>
      </c>
      <c r="C557" s="87"/>
      <c r="D557" s="87"/>
      <c r="E557" s="87"/>
      <c r="F557" s="89" t="s">
        <v>4650</v>
      </c>
      <c r="G557" s="87" t="s">
        <v>5151</v>
      </c>
      <c r="H557" s="87" t="s">
        <v>4074</v>
      </c>
      <c r="I557" s="198"/>
      <c r="J557" s="309"/>
      <c r="K557" s="198"/>
      <c r="L557" s="253"/>
      <c r="M557" s="89" t="s">
        <v>880</v>
      </c>
      <c r="N557" s="88" t="s">
        <v>884</v>
      </c>
      <c r="O557" s="89" t="s">
        <v>865</v>
      </c>
      <c r="P557" s="89" t="s">
        <v>885</v>
      </c>
      <c r="Q557" s="64" t="s">
        <v>992</v>
      </c>
      <c r="R557" s="198"/>
      <c r="S557" s="198"/>
      <c r="T557" s="226"/>
      <c r="V557" s="6">
        <f t="shared" si="24"/>
        <v>29</v>
      </c>
      <c r="W557" s="198">
        <f t="shared" si="25"/>
        <v>0</v>
      </c>
      <c r="X557" s="6">
        <f t="shared" si="26"/>
        <v>46</v>
      </c>
      <c r="Y557"/>
      <c r="Z557"/>
      <c r="AA557"/>
      <c r="AB557" s="39"/>
    </row>
    <row r="558" spans="1:28 16339:16351" ht="45.5" customHeight="1">
      <c r="A558" s="227"/>
      <c r="B558" s="87" t="s">
        <v>6504</v>
      </c>
      <c r="C558" s="87"/>
      <c r="D558" s="87"/>
      <c r="E558" s="87"/>
      <c r="F558" s="89" t="s">
        <v>4650</v>
      </c>
      <c r="G558" s="87" t="s">
        <v>5151</v>
      </c>
      <c r="H558" s="87" t="s">
        <v>4074</v>
      </c>
      <c r="I558" s="198"/>
      <c r="J558" s="309"/>
      <c r="K558" s="198"/>
      <c r="L558" s="253"/>
      <c r="M558" s="89" t="s">
        <v>132</v>
      </c>
      <c r="N558" s="88" t="s">
        <v>886</v>
      </c>
      <c r="O558" s="89" t="s">
        <v>132</v>
      </c>
      <c r="P558" s="89" t="s">
        <v>887</v>
      </c>
      <c r="Q558" s="64" t="s">
        <v>992</v>
      </c>
      <c r="R558" s="198"/>
      <c r="S558" s="198"/>
      <c r="T558" s="226"/>
      <c r="V558" s="6">
        <f t="shared" si="24"/>
        <v>29</v>
      </c>
      <c r="W558" s="198">
        <f t="shared" si="25"/>
        <v>0</v>
      </c>
      <c r="X558" s="6">
        <f t="shared" si="26"/>
        <v>46</v>
      </c>
      <c r="Y558"/>
      <c r="Z558"/>
      <c r="AA558"/>
      <c r="AB558" s="39"/>
    </row>
    <row r="559" spans="1:28 16339:16351" ht="60.25" customHeight="1">
      <c r="A559" s="103" t="s">
        <v>4331</v>
      </c>
      <c r="B559" s="87" t="s">
        <v>6504</v>
      </c>
      <c r="C559" s="87"/>
      <c r="D559" s="87"/>
      <c r="E559" s="87"/>
      <c r="F559" s="89" t="s">
        <v>4650</v>
      </c>
      <c r="G559" s="87" t="s">
        <v>5151</v>
      </c>
      <c r="H559" s="89" t="s">
        <v>208</v>
      </c>
      <c r="I559" s="89" t="s">
        <v>888</v>
      </c>
      <c r="J559" s="121" t="s">
        <v>889</v>
      </c>
      <c r="K559" s="89" t="s">
        <v>406</v>
      </c>
      <c r="L559" s="88" t="s">
        <v>890</v>
      </c>
      <c r="M559" s="89" t="s">
        <v>40</v>
      </c>
      <c r="N559" s="88" t="s">
        <v>891</v>
      </c>
      <c r="O559" s="89" t="s">
        <v>343</v>
      </c>
      <c r="P559" s="89" t="s">
        <v>749</v>
      </c>
      <c r="Q559" s="64" t="s">
        <v>992</v>
      </c>
      <c r="R559" s="89">
        <v>2</v>
      </c>
      <c r="S559" s="89">
        <v>1</v>
      </c>
      <c r="T559" s="96" t="s">
        <v>3416</v>
      </c>
      <c r="V559" s="6">
        <f t="shared" si="24"/>
        <v>29</v>
      </c>
      <c r="W559" s="89">
        <f t="shared" si="25"/>
        <v>6</v>
      </c>
      <c r="X559" s="6">
        <f t="shared" si="26"/>
        <v>46</v>
      </c>
      <c r="Y559"/>
      <c r="Z559"/>
      <c r="AA559"/>
      <c r="AB559" s="39"/>
    </row>
    <row r="560" spans="1:28 16339:16351" ht="176.25" customHeight="1">
      <c r="A560" s="103" t="s">
        <v>4332</v>
      </c>
      <c r="B560" s="87" t="s">
        <v>6504</v>
      </c>
      <c r="C560" s="87"/>
      <c r="D560" s="87"/>
      <c r="E560" s="87"/>
      <c r="F560" s="89" t="s">
        <v>4650</v>
      </c>
      <c r="G560" s="87" t="s">
        <v>5151</v>
      </c>
      <c r="H560" s="89" t="s">
        <v>3757</v>
      </c>
      <c r="I560" s="89" t="s">
        <v>892</v>
      </c>
      <c r="J560" s="121" t="s">
        <v>893</v>
      </c>
      <c r="K560" s="89" t="s">
        <v>406</v>
      </c>
      <c r="L560" s="88" t="s">
        <v>894</v>
      </c>
      <c r="M560" s="89" t="s">
        <v>40</v>
      </c>
      <c r="N560" s="88" t="s">
        <v>895</v>
      </c>
      <c r="O560" s="89" t="s">
        <v>343</v>
      </c>
      <c r="P560" s="89" t="s">
        <v>749</v>
      </c>
      <c r="Q560" s="64" t="s">
        <v>992</v>
      </c>
      <c r="R560" s="89">
        <v>4</v>
      </c>
      <c r="S560" s="89">
        <v>1</v>
      </c>
      <c r="T560" s="96" t="s">
        <v>3415</v>
      </c>
      <c r="V560" s="6">
        <f t="shared" si="24"/>
        <v>29</v>
      </c>
      <c r="W560" s="89">
        <f t="shared" si="25"/>
        <v>8</v>
      </c>
      <c r="X560" s="6">
        <f t="shared" si="26"/>
        <v>46</v>
      </c>
      <c r="Y560"/>
      <c r="Z560"/>
      <c r="AA560"/>
      <c r="AB560" s="39"/>
    </row>
    <row r="561" spans="1:28" ht="45.5" customHeight="1">
      <c r="A561" s="228" t="s">
        <v>4333</v>
      </c>
      <c r="B561" s="87" t="s">
        <v>6504</v>
      </c>
      <c r="C561" s="87"/>
      <c r="D561" s="87"/>
      <c r="E561" s="87"/>
      <c r="F561" s="89" t="s">
        <v>4650</v>
      </c>
      <c r="G561" s="89" t="s">
        <v>6567</v>
      </c>
      <c r="H561" s="87" t="s">
        <v>896</v>
      </c>
      <c r="I561" s="217" t="s">
        <v>897</v>
      </c>
      <c r="J561" s="271" t="s">
        <v>898</v>
      </c>
      <c r="K561" s="198" t="s">
        <v>201</v>
      </c>
      <c r="L561" s="253" t="s">
        <v>899</v>
      </c>
      <c r="M561" s="89" t="s">
        <v>40</v>
      </c>
      <c r="N561" s="88" t="s">
        <v>900</v>
      </c>
      <c r="O561" s="89" t="s">
        <v>343</v>
      </c>
      <c r="P561" s="89" t="s">
        <v>901</v>
      </c>
      <c r="Q561" s="64" t="s">
        <v>992</v>
      </c>
      <c r="R561" s="217">
        <v>3</v>
      </c>
      <c r="S561" s="217">
        <v>2</v>
      </c>
      <c r="T561" s="239" t="s">
        <v>3415</v>
      </c>
      <c r="V561" s="6">
        <f t="shared" si="24"/>
        <v>29</v>
      </c>
      <c r="W561" s="217">
        <f t="shared" si="25"/>
        <v>8</v>
      </c>
      <c r="X561" s="6">
        <f t="shared" si="26"/>
        <v>38</v>
      </c>
      <c r="Y561"/>
      <c r="Z561"/>
      <c r="AA561"/>
      <c r="AB561" s="39"/>
    </row>
    <row r="562" spans="1:28" ht="45.5" customHeight="1">
      <c r="A562" s="230"/>
      <c r="B562" s="87" t="s">
        <v>6504</v>
      </c>
      <c r="C562" s="87"/>
      <c r="D562" s="87"/>
      <c r="E562" s="87"/>
      <c r="F562" s="89" t="s">
        <v>4650</v>
      </c>
      <c r="G562" s="89" t="s">
        <v>6567</v>
      </c>
      <c r="H562" s="87" t="s">
        <v>896</v>
      </c>
      <c r="I562" s="218"/>
      <c r="J562" s="271"/>
      <c r="K562" s="198"/>
      <c r="L562" s="253"/>
      <c r="M562" s="89" t="s">
        <v>40</v>
      </c>
      <c r="N562" s="88" t="s">
        <v>902</v>
      </c>
      <c r="O562" s="89" t="s">
        <v>343</v>
      </c>
      <c r="P562" s="89" t="s">
        <v>749</v>
      </c>
      <c r="Q562" s="64" t="s">
        <v>992</v>
      </c>
      <c r="R562" s="218"/>
      <c r="S562" s="218"/>
      <c r="T562" s="240"/>
      <c r="V562" s="6">
        <f t="shared" si="24"/>
        <v>29</v>
      </c>
      <c r="W562" s="218">
        <f t="shared" si="25"/>
        <v>0</v>
      </c>
      <c r="X562" s="6">
        <f t="shared" si="26"/>
        <v>38</v>
      </c>
      <c r="Y562"/>
      <c r="Z562"/>
      <c r="AA562"/>
      <c r="AB562" s="39"/>
    </row>
    <row r="563" spans="1:28" ht="45.5" customHeight="1">
      <c r="A563" s="230"/>
      <c r="B563" s="87" t="s">
        <v>6504</v>
      </c>
      <c r="C563" s="87"/>
      <c r="D563" s="87"/>
      <c r="E563" s="87"/>
      <c r="F563" s="89" t="s">
        <v>4650</v>
      </c>
      <c r="G563" s="89" t="s">
        <v>6567</v>
      </c>
      <c r="H563" s="87" t="s">
        <v>896</v>
      </c>
      <c r="I563" s="218"/>
      <c r="J563" s="271"/>
      <c r="K563" s="198"/>
      <c r="L563" s="253"/>
      <c r="M563" s="89" t="s">
        <v>40</v>
      </c>
      <c r="N563" s="88" t="s">
        <v>903</v>
      </c>
      <c r="O563" s="89" t="s">
        <v>343</v>
      </c>
      <c r="P563" s="89" t="s">
        <v>749</v>
      </c>
      <c r="Q563" s="64" t="s">
        <v>992</v>
      </c>
      <c r="R563" s="218"/>
      <c r="S563" s="218"/>
      <c r="T563" s="240"/>
      <c r="V563" s="6">
        <f t="shared" si="24"/>
        <v>29</v>
      </c>
      <c r="W563" s="218">
        <f t="shared" si="25"/>
        <v>0</v>
      </c>
      <c r="X563" s="6">
        <f t="shared" si="26"/>
        <v>38</v>
      </c>
      <c r="Y563"/>
      <c r="Z563"/>
      <c r="AA563"/>
      <c r="AB563" s="39"/>
    </row>
    <row r="564" spans="1:28" ht="45.5" customHeight="1">
      <c r="A564" s="230"/>
      <c r="B564" s="87" t="s">
        <v>6504</v>
      </c>
      <c r="C564" s="87"/>
      <c r="D564" s="87"/>
      <c r="E564" s="87"/>
      <c r="F564" s="89" t="s">
        <v>4650</v>
      </c>
      <c r="G564" s="89" t="s">
        <v>6567</v>
      </c>
      <c r="H564" s="87" t="s">
        <v>896</v>
      </c>
      <c r="I564" s="218"/>
      <c r="J564" s="271"/>
      <c r="K564" s="198"/>
      <c r="L564" s="253"/>
      <c r="M564" s="89" t="s">
        <v>40</v>
      </c>
      <c r="N564" s="88" t="s">
        <v>904</v>
      </c>
      <c r="O564" s="89" t="s">
        <v>343</v>
      </c>
      <c r="P564" s="89" t="s">
        <v>211</v>
      </c>
      <c r="Q564" s="64" t="s">
        <v>992</v>
      </c>
      <c r="R564" s="218"/>
      <c r="S564" s="218"/>
      <c r="T564" s="240"/>
      <c r="V564" s="6">
        <f t="shared" si="24"/>
        <v>29</v>
      </c>
      <c r="W564" s="218">
        <f t="shared" si="25"/>
        <v>0</v>
      </c>
      <c r="X564" s="6">
        <f t="shared" si="26"/>
        <v>38</v>
      </c>
      <c r="Y564"/>
      <c r="Z564"/>
      <c r="AA564"/>
      <c r="AB564" s="39"/>
    </row>
    <row r="565" spans="1:28" ht="45.5" customHeight="1">
      <c r="A565" s="230"/>
      <c r="B565" s="87" t="s">
        <v>6504</v>
      </c>
      <c r="C565" s="87"/>
      <c r="D565" s="87"/>
      <c r="E565" s="87"/>
      <c r="F565" s="89" t="s">
        <v>4650</v>
      </c>
      <c r="G565" s="89" t="s">
        <v>6567</v>
      </c>
      <c r="H565" s="87" t="s">
        <v>896</v>
      </c>
      <c r="I565" s="218"/>
      <c r="J565" s="309" t="s">
        <v>905</v>
      </c>
      <c r="K565" s="198" t="s">
        <v>201</v>
      </c>
      <c r="L565" s="253" t="s">
        <v>906</v>
      </c>
      <c r="M565" s="89" t="s">
        <v>40</v>
      </c>
      <c r="N565" s="88" t="s">
        <v>907</v>
      </c>
      <c r="O565" s="89" t="s">
        <v>343</v>
      </c>
      <c r="P565" s="89" t="s">
        <v>908</v>
      </c>
      <c r="Q565" s="64" t="s">
        <v>992</v>
      </c>
      <c r="R565" s="218"/>
      <c r="S565" s="218"/>
      <c r="T565" s="240"/>
      <c r="V565" s="6">
        <f t="shared" si="24"/>
        <v>29</v>
      </c>
      <c r="W565" s="218">
        <f t="shared" si="25"/>
        <v>0</v>
      </c>
      <c r="X565" s="6">
        <f t="shared" si="26"/>
        <v>38</v>
      </c>
      <c r="Y565"/>
      <c r="Z565"/>
      <c r="AA565"/>
      <c r="AB565" s="39"/>
    </row>
    <row r="566" spans="1:28" ht="45.5" customHeight="1">
      <c r="A566" s="230"/>
      <c r="B566" s="87" t="s">
        <v>6504</v>
      </c>
      <c r="C566" s="87"/>
      <c r="D566" s="87"/>
      <c r="E566" s="87"/>
      <c r="F566" s="89" t="s">
        <v>4650</v>
      </c>
      <c r="G566" s="89" t="s">
        <v>6567</v>
      </c>
      <c r="H566" s="87" t="s">
        <v>896</v>
      </c>
      <c r="I566" s="218"/>
      <c r="J566" s="309"/>
      <c r="K566" s="198"/>
      <c r="L566" s="253"/>
      <c r="M566" s="89" t="s">
        <v>40</v>
      </c>
      <c r="N566" s="88" t="s">
        <v>909</v>
      </c>
      <c r="O566" s="89" t="s">
        <v>391</v>
      </c>
      <c r="P566" s="89" t="s">
        <v>910</v>
      </c>
      <c r="Q566" s="64" t="s">
        <v>992</v>
      </c>
      <c r="R566" s="218"/>
      <c r="S566" s="218"/>
      <c r="T566" s="240"/>
      <c r="V566" s="6">
        <f t="shared" si="24"/>
        <v>29</v>
      </c>
      <c r="W566" s="218">
        <f t="shared" si="25"/>
        <v>0</v>
      </c>
      <c r="X566" s="6">
        <f t="shared" si="26"/>
        <v>38</v>
      </c>
      <c r="Y566"/>
      <c r="Z566"/>
      <c r="AA566"/>
      <c r="AB566" s="39"/>
    </row>
    <row r="567" spans="1:28" ht="110" customHeight="1">
      <c r="A567" s="230"/>
      <c r="B567" s="87" t="s">
        <v>6504</v>
      </c>
      <c r="C567" s="87"/>
      <c r="D567" s="87"/>
      <c r="E567" s="87"/>
      <c r="F567" s="89" t="s">
        <v>4650</v>
      </c>
      <c r="G567" s="89" t="s">
        <v>6567</v>
      </c>
      <c r="H567" s="87" t="s">
        <v>896</v>
      </c>
      <c r="I567" s="218"/>
      <c r="J567" s="88" t="s">
        <v>6213</v>
      </c>
      <c r="K567" s="89" t="s">
        <v>201</v>
      </c>
      <c r="L567" s="88" t="s">
        <v>6214</v>
      </c>
      <c r="M567" s="89" t="s">
        <v>40</v>
      </c>
      <c r="N567" s="88" t="s">
        <v>6209</v>
      </c>
      <c r="O567" s="89" t="s">
        <v>343</v>
      </c>
      <c r="P567" s="89" t="s">
        <v>853</v>
      </c>
      <c r="Q567" s="81" t="s">
        <v>1349</v>
      </c>
      <c r="R567" s="218"/>
      <c r="S567" s="218"/>
      <c r="T567" s="240"/>
      <c r="V567" s="6">
        <f t="shared" si="24"/>
        <v>29</v>
      </c>
      <c r="W567" s="218">
        <f t="shared" si="25"/>
        <v>0</v>
      </c>
      <c r="X567" s="6">
        <f t="shared" si="26"/>
        <v>38</v>
      </c>
      <c r="Y567"/>
      <c r="Z567"/>
      <c r="AA567"/>
    </row>
    <row r="568" spans="1:28" s="2" customFormat="1" ht="110" customHeight="1">
      <c r="A568" s="229"/>
      <c r="B568" s="87" t="s">
        <v>6504</v>
      </c>
      <c r="C568" s="87"/>
      <c r="D568" s="87"/>
      <c r="E568" s="87"/>
      <c r="F568" s="89" t="s">
        <v>4650</v>
      </c>
      <c r="G568" s="89" t="s">
        <v>5153</v>
      </c>
      <c r="H568" s="87" t="s">
        <v>6210</v>
      </c>
      <c r="I568" s="219"/>
      <c r="J568" s="88" t="s">
        <v>6215</v>
      </c>
      <c r="K568" s="89" t="s">
        <v>201</v>
      </c>
      <c r="L568" s="88" t="s">
        <v>855</v>
      </c>
      <c r="M568" s="89" t="s">
        <v>40</v>
      </c>
      <c r="N568" s="88" t="s">
        <v>6211</v>
      </c>
      <c r="O568" s="89" t="s">
        <v>4484</v>
      </c>
      <c r="P568" s="89" t="s">
        <v>6212</v>
      </c>
      <c r="Q568" s="65" t="s">
        <v>922</v>
      </c>
      <c r="R568" s="198"/>
      <c r="S568" s="198"/>
      <c r="T568" s="226"/>
      <c r="V568" s="6">
        <f t="shared" si="24"/>
        <v>29</v>
      </c>
      <c r="W568" s="219">
        <f t="shared" si="25"/>
        <v>0</v>
      </c>
      <c r="X568" s="6">
        <f t="shared" si="26"/>
        <v>49</v>
      </c>
    </row>
    <row r="569" spans="1:28" ht="90" customHeight="1">
      <c r="A569" s="227" t="s">
        <v>4334</v>
      </c>
      <c r="B569" s="87" t="s">
        <v>6504</v>
      </c>
      <c r="C569" s="114"/>
      <c r="D569" s="114"/>
      <c r="E569" s="114"/>
      <c r="F569" s="113" t="s">
        <v>4649</v>
      </c>
      <c r="G569" s="87" t="s">
        <v>5040</v>
      </c>
      <c r="H569" s="87" t="s">
        <v>204</v>
      </c>
      <c r="I569" s="198" t="s">
        <v>911</v>
      </c>
      <c r="J569" s="262" t="s">
        <v>912</v>
      </c>
      <c r="K569" s="198" t="s">
        <v>406</v>
      </c>
      <c r="L569" s="253" t="s">
        <v>913</v>
      </c>
      <c r="M569" s="89" t="s">
        <v>137</v>
      </c>
      <c r="N569" s="134" t="s">
        <v>914</v>
      </c>
      <c r="O569" s="89" t="s">
        <v>501</v>
      </c>
      <c r="P569" s="89" t="s">
        <v>915</v>
      </c>
      <c r="Q569" s="64" t="s">
        <v>992</v>
      </c>
      <c r="R569" s="219">
        <v>3</v>
      </c>
      <c r="S569" s="219">
        <v>3</v>
      </c>
      <c r="T569" s="241" t="s">
        <v>3414</v>
      </c>
      <c r="V569" s="6">
        <f t="shared" si="24"/>
        <v>32</v>
      </c>
      <c r="W569" s="227">
        <f t="shared" si="25"/>
        <v>7</v>
      </c>
      <c r="X569" s="6">
        <f t="shared" si="26"/>
        <v>15</v>
      </c>
      <c r="Y569"/>
      <c r="Z569"/>
      <c r="AA569"/>
      <c r="AB569" s="39"/>
    </row>
    <row r="570" spans="1:28" ht="90" customHeight="1">
      <c r="A570" s="227"/>
      <c r="B570" s="87" t="s">
        <v>6504</v>
      </c>
      <c r="C570" s="87"/>
      <c r="D570" s="87"/>
      <c r="E570" s="87"/>
      <c r="F570" s="89" t="s">
        <v>4649</v>
      </c>
      <c r="G570" s="87" t="s">
        <v>5040</v>
      </c>
      <c r="H570" s="87" t="s">
        <v>204</v>
      </c>
      <c r="I570" s="198"/>
      <c r="J570" s="263"/>
      <c r="K570" s="198"/>
      <c r="L570" s="253"/>
      <c r="M570" s="89" t="s">
        <v>137</v>
      </c>
      <c r="N570" s="134" t="s">
        <v>916</v>
      </c>
      <c r="O570" s="89" t="s">
        <v>391</v>
      </c>
      <c r="P570" s="89" t="s">
        <v>915</v>
      </c>
      <c r="Q570" s="64" t="s">
        <v>992</v>
      </c>
      <c r="R570" s="198"/>
      <c r="S570" s="198"/>
      <c r="T570" s="226"/>
      <c r="V570" s="6">
        <f t="shared" si="24"/>
        <v>32</v>
      </c>
      <c r="W570" s="227">
        <f t="shared" si="25"/>
        <v>0</v>
      </c>
      <c r="X570" s="6">
        <f t="shared" si="26"/>
        <v>15</v>
      </c>
      <c r="Y570"/>
      <c r="Z570"/>
      <c r="AA570"/>
      <c r="AB570" s="39"/>
    </row>
    <row r="571" spans="1:28" ht="30" customHeight="1">
      <c r="A571" s="227"/>
      <c r="B571" s="87" t="s">
        <v>6504</v>
      </c>
      <c r="C571" s="87"/>
      <c r="D571" s="87"/>
      <c r="E571" s="87"/>
      <c r="F571" s="89" t="s">
        <v>4649</v>
      </c>
      <c r="G571" s="87" t="s">
        <v>5040</v>
      </c>
      <c r="H571" s="87" t="s">
        <v>204</v>
      </c>
      <c r="I571" s="198"/>
      <c r="J571" s="263"/>
      <c r="K571" s="198"/>
      <c r="L571" s="253"/>
      <c r="M571" s="89" t="s">
        <v>918</v>
      </c>
      <c r="N571" s="134" t="s">
        <v>919</v>
      </c>
      <c r="O571" s="89" t="s">
        <v>501</v>
      </c>
      <c r="P571" s="89" t="s">
        <v>915</v>
      </c>
      <c r="Q571" s="64" t="s">
        <v>992</v>
      </c>
      <c r="R571" s="198"/>
      <c r="S571" s="198"/>
      <c r="T571" s="226"/>
      <c r="V571" s="6">
        <f t="shared" si="24"/>
        <v>32</v>
      </c>
      <c r="W571" s="227">
        <f t="shared" si="25"/>
        <v>0</v>
      </c>
      <c r="X571" s="6">
        <f t="shared" si="26"/>
        <v>15</v>
      </c>
      <c r="Y571"/>
      <c r="Z571"/>
      <c r="AA571"/>
      <c r="AB571" s="39"/>
    </row>
    <row r="572" spans="1:28" ht="56.5" customHeight="1">
      <c r="A572" s="227"/>
      <c r="B572" s="87" t="s">
        <v>6504</v>
      </c>
      <c r="C572" s="87"/>
      <c r="D572" s="87"/>
      <c r="E572" s="87"/>
      <c r="F572" s="89" t="s">
        <v>4649</v>
      </c>
      <c r="G572" s="87" t="s">
        <v>5040</v>
      </c>
      <c r="H572" s="87" t="s">
        <v>1877</v>
      </c>
      <c r="I572" s="198"/>
      <c r="J572" s="264"/>
      <c r="K572" s="198"/>
      <c r="L572" s="253"/>
      <c r="M572" s="89" t="s">
        <v>1853</v>
      </c>
      <c r="N572" s="134" t="s">
        <v>920</v>
      </c>
      <c r="O572" s="89" t="s">
        <v>166</v>
      </c>
      <c r="P572" s="89" t="s">
        <v>921</v>
      </c>
      <c r="Q572" s="64" t="s">
        <v>992</v>
      </c>
      <c r="R572" s="198"/>
      <c r="S572" s="198"/>
      <c r="T572" s="226"/>
      <c r="V572" s="6">
        <f t="shared" si="24"/>
        <v>32</v>
      </c>
      <c r="W572" s="227">
        <f t="shared" si="25"/>
        <v>0</v>
      </c>
      <c r="X572" s="6">
        <f t="shared" si="26"/>
        <v>15</v>
      </c>
      <c r="Y572"/>
      <c r="Z572"/>
      <c r="AA572"/>
      <c r="AB572" s="39"/>
    </row>
    <row r="573" spans="1:28" ht="90" customHeight="1">
      <c r="A573" s="228" t="s">
        <v>4335</v>
      </c>
      <c r="B573" s="87" t="s">
        <v>922</v>
      </c>
      <c r="C573" s="87"/>
      <c r="D573" s="87"/>
      <c r="E573" s="87"/>
      <c r="F573" s="89" t="s">
        <v>4649</v>
      </c>
      <c r="G573" s="89" t="s">
        <v>3910</v>
      </c>
      <c r="H573" s="87" t="s">
        <v>5032</v>
      </c>
      <c r="I573" s="217" t="s">
        <v>923</v>
      </c>
      <c r="J573" s="309" t="s">
        <v>924</v>
      </c>
      <c r="K573" s="198" t="s">
        <v>406</v>
      </c>
      <c r="L573" s="253" t="s">
        <v>925</v>
      </c>
      <c r="M573" s="89" t="s">
        <v>823</v>
      </c>
      <c r="N573" s="88" t="s">
        <v>926</v>
      </c>
      <c r="O573" s="89" t="s">
        <v>166</v>
      </c>
      <c r="P573" s="89" t="s">
        <v>927</v>
      </c>
      <c r="Q573" s="64" t="s">
        <v>992</v>
      </c>
      <c r="R573" s="198">
        <v>5</v>
      </c>
      <c r="S573" s="198">
        <v>3</v>
      </c>
      <c r="T573" s="226" t="s">
        <v>3414</v>
      </c>
      <c r="V573" s="6">
        <f t="shared" si="24"/>
        <v>32</v>
      </c>
      <c r="W573" s="228">
        <f t="shared" si="25"/>
        <v>7</v>
      </c>
      <c r="X573" s="6">
        <f t="shared" si="26"/>
        <v>14</v>
      </c>
      <c r="Y573"/>
      <c r="Z573"/>
      <c r="AA573"/>
      <c r="AB573" s="39"/>
    </row>
    <row r="574" spans="1:28" ht="45.5" customHeight="1">
      <c r="A574" s="229"/>
      <c r="B574" s="87" t="s">
        <v>922</v>
      </c>
      <c r="C574" s="87"/>
      <c r="D574" s="87"/>
      <c r="E574" s="87"/>
      <c r="F574" s="89" t="s">
        <v>4649</v>
      </c>
      <c r="G574" s="89" t="s">
        <v>3910</v>
      </c>
      <c r="H574" s="87" t="s">
        <v>5032</v>
      </c>
      <c r="I574" s="219"/>
      <c r="J574" s="309"/>
      <c r="K574" s="198"/>
      <c r="L574" s="253"/>
      <c r="M574" s="89" t="s">
        <v>1861</v>
      </c>
      <c r="N574" s="88" t="s">
        <v>928</v>
      </c>
      <c r="O574" s="89" t="s">
        <v>166</v>
      </c>
      <c r="P574" s="89" t="s">
        <v>929</v>
      </c>
      <c r="Q574" s="64" t="s">
        <v>992</v>
      </c>
      <c r="R574" s="198"/>
      <c r="S574" s="198"/>
      <c r="T574" s="226"/>
      <c r="V574" s="6">
        <f t="shared" si="24"/>
        <v>32</v>
      </c>
      <c r="W574" s="229">
        <f t="shared" si="25"/>
        <v>0</v>
      </c>
      <c r="X574" s="6">
        <f t="shared" si="26"/>
        <v>14</v>
      </c>
      <c r="Y574"/>
      <c r="Z574"/>
      <c r="AA574"/>
      <c r="AB574" s="39"/>
    </row>
    <row r="575" spans="1:28" ht="90" customHeight="1">
      <c r="A575" s="103" t="s">
        <v>4336</v>
      </c>
      <c r="B575" s="87" t="s">
        <v>6504</v>
      </c>
      <c r="C575" s="87"/>
      <c r="D575" s="87"/>
      <c r="E575" s="87"/>
      <c r="F575" s="87" t="s">
        <v>15</v>
      </c>
      <c r="G575" s="87" t="s">
        <v>6581</v>
      </c>
      <c r="H575" s="89" t="s">
        <v>5086</v>
      </c>
      <c r="I575" s="89" t="s">
        <v>930</v>
      </c>
      <c r="J575" s="121" t="s">
        <v>931</v>
      </c>
      <c r="K575" s="89" t="s">
        <v>406</v>
      </c>
      <c r="L575" s="88" t="s">
        <v>933</v>
      </c>
      <c r="M575" s="89" t="s">
        <v>932</v>
      </c>
      <c r="N575" s="88" t="s">
        <v>934</v>
      </c>
      <c r="O575" s="89" t="s">
        <v>876</v>
      </c>
      <c r="P575" s="89" t="s">
        <v>935</v>
      </c>
      <c r="Q575" s="64" t="s">
        <v>992</v>
      </c>
      <c r="R575" s="89">
        <v>3</v>
      </c>
      <c r="S575" s="89">
        <v>1</v>
      </c>
      <c r="T575" s="96" t="s">
        <v>3415</v>
      </c>
      <c r="V575" s="6">
        <f t="shared" si="24"/>
        <v>14</v>
      </c>
      <c r="W575" s="89">
        <f t="shared" si="25"/>
        <v>8</v>
      </c>
      <c r="X575" s="6">
        <f t="shared" si="26"/>
        <v>27</v>
      </c>
      <c r="Y575"/>
      <c r="Z575"/>
      <c r="AA575"/>
      <c r="AB575" s="39"/>
    </row>
    <row r="576" spans="1:28" ht="60.25" customHeight="1">
      <c r="A576" s="227" t="s">
        <v>4337</v>
      </c>
      <c r="B576" s="87" t="s">
        <v>6504</v>
      </c>
      <c r="C576" s="87"/>
      <c r="D576" s="87"/>
      <c r="E576" s="87"/>
      <c r="F576" s="89" t="s">
        <v>4649</v>
      </c>
      <c r="G576" s="87" t="s">
        <v>132</v>
      </c>
      <c r="H576" s="87" t="s">
        <v>5051</v>
      </c>
      <c r="I576" s="198" t="s">
        <v>5005</v>
      </c>
      <c r="J576" s="309" t="s">
        <v>936</v>
      </c>
      <c r="K576" s="198" t="s">
        <v>406</v>
      </c>
      <c r="L576" s="253" t="s">
        <v>937</v>
      </c>
      <c r="M576" s="89" t="s">
        <v>132</v>
      </c>
      <c r="N576" s="88" t="s">
        <v>938</v>
      </c>
      <c r="O576" s="89" t="s">
        <v>132</v>
      </c>
      <c r="P576" s="89" t="s">
        <v>939</v>
      </c>
      <c r="Q576" s="64" t="s">
        <v>992</v>
      </c>
      <c r="R576" s="198">
        <v>4</v>
      </c>
      <c r="S576" s="198">
        <v>1</v>
      </c>
      <c r="T576" s="226" t="s">
        <v>3415</v>
      </c>
      <c r="V576" s="6">
        <f t="shared" si="24"/>
        <v>32</v>
      </c>
      <c r="W576" s="227">
        <f t="shared" si="25"/>
        <v>8</v>
      </c>
      <c r="X576" s="6">
        <f t="shared" si="26"/>
        <v>3</v>
      </c>
      <c r="Y576"/>
      <c r="Z576"/>
      <c r="AA576"/>
      <c r="AB576" s="39"/>
    </row>
    <row r="577" spans="1:28" ht="60.25" customHeight="1">
      <c r="A577" s="227"/>
      <c r="B577" s="87" t="s">
        <v>6504</v>
      </c>
      <c r="C577" s="87"/>
      <c r="D577" s="87"/>
      <c r="E577" s="87"/>
      <c r="F577" s="89" t="s">
        <v>4649</v>
      </c>
      <c r="G577" s="87" t="s">
        <v>132</v>
      </c>
      <c r="H577" s="87" t="s">
        <v>5051</v>
      </c>
      <c r="I577" s="198"/>
      <c r="J577" s="309"/>
      <c r="K577" s="198"/>
      <c r="L577" s="253"/>
      <c r="M577" s="89" t="s">
        <v>132</v>
      </c>
      <c r="N577" s="121" t="s">
        <v>940</v>
      </c>
      <c r="O577" s="89" t="s">
        <v>132</v>
      </c>
      <c r="P577" s="89" t="s">
        <v>939</v>
      </c>
      <c r="Q577" s="64" t="s">
        <v>992</v>
      </c>
      <c r="R577" s="198"/>
      <c r="S577" s="198"/>
      <c r="T577" s="226"/>
      <c r="V577" s="6">
        <f t="shared" si="24"/>
        <v>32</v>
      </c>
      <c r="W577" s="227">
        <f t="shared" si="25"/>
        <v>0</v>
      </c>
      <c r="X577" s="6">
        <f t="shared" si="26"/>
        <v>3</v>
      </c>
      <c r="Y577"/>
      <c r="Z577"/>
      <c r="AA577"/>
      <c r="AB577" s="39"/>
    </row>
    <row r="578" spans="1:28" ht="105" customHeight="1">
      <c r="A578" s="103" t="s">
        <v>4338</v>
      </c>
      <c r="B578" s="87" t="s">
        <v>6504</v>
      </c>
      <c r="C578" s="87"/>
      <c r="D578" s="87"/>
      <c r="E578" s="87"/>
      <c r="F578" s="89" t="s">
        <v>4649</v>
      </c>
      <c r="G578" s="89" t="s">
        <v>352</v>
      </c>
      <c r="H578" s="89" t="s">
        <v>5053</v>
      </c>
      <c r="I578" s="89" t="s">
        <v>941</v>
      </c>
      <c r="J578" s="121" t="s">
        <v>942</v>
      </c>
      <c r="K578" s="89" t="s">
        <v>406</v>
      </c>
      <c r="L578" s="88" t="s">
        <v>943</v>
      </c>
      <c r="M578" s="89" t="s">
        <v>132</v>
      </c>
      <c r="N578" s="88" t="s">
        <v>944</v>
      </c>
      <c r="O578" s="89" t="s">
        <v>132</v>
      </c>
      <c r="P578" s="89" t="s">
        <v>945</v>
      </c>
      <c r="Q578" s="64" t="s">
        <v>992</v>
      </c>
      <c r="R578" s="89">
        <v>3</v>
      </c>
      <c r="S578" s="89">
        <v>1</v>
      </c>
      <c r="T578" s="96" t="s">
        <v>3415</v>
      </c>
      <c r="V578" s="6">
        <f t="shared" si="24"/>
        <v>32</v>
      </c>
      <c r="W578" s="103">
        <f t="shared" si="25"/>
        <v>8</v>
      </c>
      <c r="X578" s="6">
        <f t="shared" si="26"/>
        <v>10</v>
      </c>
      <c r="Y578"/>
      <c r="Z578"/>
      <c r="AA578"/>
      <c r="AB578" s="39"/>
    </row>
    <row r="579" spans="1:28" ht="195" customHeight="1">
      <c r="A579" s="228" t="s">
        <v>4339</v>
      </c>
      <c r="B579" s="87" t="s">
        <v>6504</v>
      </c>
      <c r="C579" s="87"/>
      <c r="D579" s="87"/>
      <c r="E579" s="87"/>
      <c r="F579" s="89" t="s">
        <v>4649</v>
      </c>
      <c r="G579" s="89" t="s">
        <v>2264</v>
      </c>
      <c r="H579" s="87" t="s">
        <v>4992</v>
      </c>
      <c r="I579" s="217" t="s">
        <v>946</v>
      </c>
      <c r="J579" s="121" t="s">
        <v>947</v>
      </c>
      <c r="K579" s="89" t="s">
        <v>406</v>
      </c>
      <c r="L579" s="88" t="s">
        <v>948</v>
      </c>
      <c r="M579" s="87" t="s">
        <v>1850</v>
      </c>
      <c r="N579" s="88" t="s">
        <v>949</v>
      </c>
      <c r="O579" s="89" t="s">
        <v>950</v>
      </c>
      <c r="P579" s="89" t="s">
        <v>951</v>
      </c>
      <c r="Q579" s="64" t="s">
        <v>992</v>
      </c>
      <c r="R579" s="217">
        <v>2</v>
      </c>
      <c r="S579" s="217">
        <v>2</v>
      </c>
      <c r="T579" s="239" t="s">
        <v>3415</v>
      </c>
      <c r="V579" s="6">
        <f t="shared" si="24"/>
        <v>32</v>
      </c>
      <c r="W579" s="228">
        <f t="shared" si="25"/>
        <v>8</v>
      </c>
      <c r="X579" s="6">
        <f t="shared" si="26"/>
        <v>3</v>
      </c>
      <c r="Y579"/>
      <c r="Z579"/>
      <c r="AA579"/>
      <c r="AB579" s="39"/>
    </row>
    <row r="580" spans="1:28" ht="105" customHeight="1">
      <c r="A580" s="230"/>
      <c r="B580" s="87" t="s">
        <v>6504</v>
      </c>
      <c r="C580" s="87"/>
      <c r="D580" s="87"/>
      <c r="E580" s="87"/>
      <c r="F580" s="89" t="s">
        <v>4649</v>
      </c>
      <c r="G580" s="89" t="s">
        <v>2264</v>
      </c>
      <c r="H580" s="87" t="s">
        <v>4992</v>
      </c>
      <c r="I580" s="218"/>
      <c r="J580" s="121" t="s">
        <v>952</v>
      </c>
      <c r="K580" s="87" t="s">
        <v>406</v>
      </c>
      <c r="L580" s="88" t="s">
        <v>953</v>
      </c>
      <c r="M580" s="87" t="s">
        <v>1850</v>
      </c>
      <c r="N580" s="88" t="s">
        <v>954</v>
      </c>
      <c r="O580" s="89" t="s">
        <v>955</v>
      </c>
      <c r="P580" s="89" t="s">
        <v>951</v>
      </c>
      <c r="Q580" s="64" t="s">
        <v>992</v>
      </c>
      <c r="R580" s="218"/>
      <c r="S580" s="218"/>
      <c r="T580" s="240"/>
      <c r="V580" s="6">
        <f t="shared" si="24"/>
        <v>32</v>
      </c>
      <c r="W580" s="230">
        <f t="shared" si="25"/>
        <v>0</v>
      </c>
      <c r="X580" s="6">
        <f t="shared" si="26"/>
        <v>3</v>
      </c>
      <c r="Y580"/>
      <c r="Z580"/>
      <c r="AA580"/>
      <c r="AB580" s="39"/>
    </row>
    <row r="581" spans="1:28" ht="63.25" customHeight="1">
      <c r="A581" s="230"/>
      <c r="B581" s="89" t="s">
        <v>157</v>
      </c>
      <c r="C581" s="160" t="s">
        <v>2114</v>
      </c>
      <c r="D581" s="159" t="s">
        <v>6686</v>
      </c>
      <c r="E581" s="159" t="s">
        <v>6690</v>
      </c>
      <c r="F581" s="89" t="s">
        <v>4649</v>
      </c>
      <c r="G581" s="89" t="s">
        <v>227</v>
      </c>
      <c r="H581" s="89" t="s">
        <v>6441</v>
      </c>
      <c r="I581" s="218"/>
      <c r="J581" s="88" t="s">
        <v>5911</v>
      </c>
      <c r="K581" s="89" t="s">
        <v>406</v>
      </c>
      <c r="L581" s="88" t="s">
        <v>5912</v>
      </c>
      <c r="M581" s="89" t="s">
        <v>40</v>
      </c>
      <c r="N581" s="88" t="s">
        <v>5913</v>
      </c>
      <c r="O581" s="89" t="s">
        <v>203</v>
      </c>
      <c r="P581" s="89" t="s">
        <v>5914</v>
      </c>
      <c r="Q581" s="95" t="s">
        <v>157</v>
      </c>
      <c r="R581" s="218"/>
      <c r="S581" s="218"/>
      <c r="T581" s="240"/>
      <c r="V581" s="6">
        <f t="shared" si="24"/>
        <v>32</v>
      </c>
      <c r="W581" s="230">
        <f t="shared" si="25"/>
        <v>0</v>
      </c>
      <c r="X581" s="6">
        <f t="shared" si="26"/>
        <v>20</v>
      </c>
      <c r="Y581"/>
      <c r="Z581"/>
      <c r="AA581"/>
    </row>
    <row r="582" spans="1:28" ht="105" customHeight="1">
      <c r="A582" s="229"/>
      <c r="B582" s="87" t="s">
        <v>6504</v>
      </c>
      <c r="C582" s="87"/>
      <c r="D582" s="87"/>
      <c r="E582" s="87"/>
      <c r="F582" s="89" t="s">
        <v>4649</v>
      </c>
      <c r="G582" s="89" t="s">
        <v>227</v>
      </c>
      <c r="H582" s="89" t="s">
        <v>5915</v>
      </c>
      <c r="I582" s="219"/>
      <c r="J582" s="88" t="s">
        <v>5916</v>
      </c>
      <c r="K582" s="89" t="s">
        <v>2114</v>
      </c>
      <c r="L582" s="88" t="s">
        <v>5917</v>
      </c>
      <c r="M582" s="89" t="s">
        <v>1853</v>
      </c>
      <c r="N582" s="88" t="s">
        <v>5918</v>
      </c>
      <c r="O582" s="89" t="s">
        <v>865</v>
      </c>
      <c r="P582" s="89" t="s">
        <v>5774</v>
      </c>
      <c r="Q582" s="65" t="s">
        <v>922</v>
      </c>
      <c r="R582" s="198"/>
      <c r="S582" s="198"/>
      <c r="T582" s="226"/>
      <c r="V582" s="6">
        <f t="shared" si="24"/>
        <v>32</v>
      </c>
      <c r="W582" s="229">
        <f t="shared" si="25"/>
        <v>0</v>
      </c>
      <c r="X582" s="6">
        <f t="shared" si="26"/>
        <v>20</v>
      </c>
      <c r="Y582"/>
      <c r="Z582"/>
      <c r="AA582"/>
    </row>
    <row r="583" spans="1:28" ht="90" customHeight="1">
      <c r="A583" s="103" t="s">
        <v>4340</v>
      </c>
      <c r="B583" s="87" t="s">
        <v>6504</v>
      </c>
      <c r="C583" s="87"/>
      <c r="D583" s="87"/>
      <c r="E583" s="87"/>
      <c r="F583" s="89" t="s">
        <v>4649</v>
      </c>
      <c r="G583" s="89" t="s">
        <v>132</v>
      </c>
      <c r="H583" s="89" t="s">
        <v>5052</v>
      </c>
      <c r="I583" s="89" t="s">
        <v>956</v>
      </c>
      <c r="J583" s="88" t="s">
        <v>957</v>
      </c>
      <c r="K583" s="89" t="s">
        <v>201</v>
      </c>
      <c r="L583" s="88" t="s">
        <v>958</v>
      </c>
      <c r="M583" s="89" t="s">
        <v>352</v>
      </c>
      <c r="N583" s="88" t="s">
        <v>959</v>
      </c>
      <c r="O583" s="89" t="s">
        <v>132</v>
      </c>
      <c r="P583" s="89" t="s">
        <v>960</v>
      </c>
      <c r="Q583" s="64" t="s">
        <v>992</v>
      </c>
      <c r="R583" s="113">
        <v>2</v>
      </c>
      <c r="S583" s="113">
        <v>1</v>
      </c>
      <c r="T583" s="149" t="s">
        <v>3416</v>
      </c>
      <c r="V583" s="6">
        <f t="shared" si="24"/>
        <v>32</v>
      </c>
      <c r="W583" s="103">
        <f t="shared" si="25"/>
        <v>6</v>
      </c>
      <c r="X583" s="6">
        <f t="shared" si="26"/>
        <v>3</v>
      </c>
      <c r="Y583"/>
      <c r="Z583"/>
      <c r="AA583"/>
      <c r="AB583" s="39"/>
    </row>
    <row r="584" spans="1:28" ht="90" customHeight="1">
      <c r="A584" s="103" t="s">
        <v>4341</v>
      </c>
      <c r="B584" s="87" t="s">
        <v>6504</v>
      </c>
      <c r="C584" s="87"/>
      <c r="D584" s="87"/>
      <c r="E584" s="87"/>
      <c r="F584" s="89" t="s">
        <v>4649</v>
      </c>
      <c r="G584" s="89" t="s">
        <v>319</v>
      </c>
      <c r="H584" s="89" t="s">
        <v>961</v>
      </c>
      <c r="I584" s="89" t="s">
        <v>962</v>
      </c>
      <c r="J584" s="88" t="s">
        <v>963</v>
      </c>
      <c r="K584" s="89" t="s">
        <v>201</v>
      </c>
      <c r="L584" s="88" t="s">
        <v>743</v>
      </c>
      <c r="M584" s="89" t="s">
        <v>40</v>
      </c>
      <c r="N584" s="88" t="s">
        <v>964</v>
      </c>
      <c r="O584" s="89" t="s">
        <v>343</v>
      </c>
      <c r="P584" s="89" t="s">
        <v>749</v>
      </c>
      <c r="Q584" s="64" t="s">
        <v>992</v>
      </c>
      <c r="R584" s="89">
        <v>2</v>
      </c>
      <c r="S584" s="89">
        <v>2</v>
      </c>
      <c r="T584" s="96" t="s">
        <v>3415</v>
      </c>
      <c r="V584" s="6">
        <f t="shared" si="24"/>
        <v>32</v>
      </c>
      <c r="W584" s="103">
        <f t="shared" si="25"/>
        <v>8</v>
      </c>
      <c r="X584" s="6">
        <f t="shared" si="26"/>
        <v>12</v>
      </c>
      <c r="Y584"/>
      <c r="Z584"/>
      <c r="AA584"/>
      <c r="AB584" s="39"/>
    </row>
    <row r="585" spans="1:28" ht="45.5" customHeight="1">
      <c r="A585" s="228" t="s">
        <v>4342</v>
      </c>
      <c r="B585" s="87" t="s">
        <v>6504</v>
      </c>
      <c r="C585" s="87"/>
      <c r="D585" s="87"/>
      <c r="E585" s="87"/>
      <c r="F585" s="89" t="s">
        <v>4649</v>
      </c>
      <c r="G585" s="87" t="s">
        <v>5017</v>
      </c>
      <c r="H585" s="87" t="s">
        <v>5020</v>
      </c>
      <c r="I585" s="217" t="s">
        <v>4001</v>
      </c>
      <c r="J585" s="309" t="s">
        <v>965</v>
      </c>
      <c r="K585" s="198" t="s">
        <v>201</v>
      </c>
      <c r="L585" s="253" t="s">
        <v>966</v>
      </c>
      <c r="M585" s="89" t="s">
        <v>6324</v>
      </c>
      <c r="N585" s="88" t="s">
        <v>967</v>
      </c>
      <c r="O585" s="89" t="s">
        <v>873</v>
      </c>
      <c r="P585" s="89" t="s">
        <v>968</v>
      </c>
      <c r="Q585" s="64" t="s">
        <v>992</v>
      </c>
      <c r="R585" s="217">
        <v>4</v>
      </c>
      <c r="S585" s="217">
        <v>2</v>
      </c>
      <c r="T585" s="239" t="s">
        <v>3414</v>
      </c>
      <c r="V585" s="6">
        <f t="shared" ref="V585:V648" si="27">LEN(F585)</f>
        <v>32</v>
      </c>
      <c r="W585" s="228">
        <f t="shared" ref="W585:W648" si="28">LEN(T585)</f>
        <v>7</v>
      </c>
      <c r="X585" s="6">
        <f t="shared" ref="X585:X648" si="29">LEN(G585)</f>
        <v>44</v>
      </c>
      <c r="Y585"/>
      <c r="Z585"/>
      <c r="AA585"/>
      <c r="AB585" s="39"/>
    </row>
    <row r="586" spans="1:28" ht="60.25" customHeight="1">
      <c r="A586" s="230"/>
      <c r="B586" s="87" t="s">
        <v>6504</v>
      </c>
      <c r="C586" s="87"/>
      <c r="D586" s="87"/>
      <c r="E586" s="87"/>
      <c r="F586" s="89" t="s">
        <v>4649</v>
      </c>
      <c r="G586" s="87" t="s">
        <v>5017</v>
      </c>
      <c r="H586" s="87" t="s">
        <v>5020</v>
      </c>
      <c r="I586" s="218"/>
      <c r="J586" s="309"/>
      <c r="K586" s="198"/>
      <c r="L586" s="253"/>
      <c r="M586" s="89" t="s">
        <v>6324</v>
      </c>
      <c r="N586" s="88" t="s">
        <v>969</v>
      </c>
      <c r="O586" s="89" t="s">
        <v>873</v>
      </c>
      <c r="P586" s="89" t="s">
        <v>970</v>
      </c>
      <c r="Q586" s="64" t="s">
        <v>992</v>
      </c>
      <c r="R586" s="218"/>
      <c r="S586" s="218"/>
      <c r="T586" s="240"/>
      <c r="V586" s="6">
        <f t="shared" si="27"/>
        <v>32</v>
      </c>
      <c r="W586" s="230">
        <f t="shared" si="28"/>
        <v>0</v>
      </c>
      <c r="X586" s="6">
        <f t="shared" si="29"/>
        <v>44</v>
      </c>
      <c r="Y586"/>
      <c r="Z586"/>
      <c r="AA586"/>
      <c r="AB586" s="39"/>
    </row>
    <row r="587" spans="1:28" ht="90" customHeight="1">
      <c r="A587" s="229"/>
      <c r="B587" s="87" t="s">
        <v>6504</v>
      </c>
      <c r="C587" s="87"/>
      <c r="D587" s="87"/>
      <c r="E587" s="87"/>
      <c r="F587" s="89" t="s">
        <v>4649</v>
      </c>
      <c r="G587" s="89" t="s">
        <v>5017</v>
      </c>
      <c r="H587" s="89" t="s">
        <v>5020</v>
      </c>
      <c r="I587" s="219"/>
      <c r="J587" s="88" t="s">
        <v>6220</v>
      </c>
      <c r="K587" s="89" t="s">
        <v>5560</v>
      </c>
      <c r="L587" s="88" t="s">
        <v>6221</v>
      </c>
      <c r="M587" s="89" t="s">
        <v>823</v>
      </c>
      <c r="N587" s="88" t="s">
        <v>6222</v>
      </c>
      <c r="O587" s="89" t="s">
        <v>5195</v>
      </c>
      <c r="P587" s="89" t="s">
        <v>6223</v>
      </c>
      <c r="Q587" s="81" t="s">
        <v>1349</v>
      </c>
      <c r="R587" s="219"/>
      <c r="S587" s="219"/>
      <c r="T587" s="241"/>
      <c r="V587" s="6">
        <f t="shared" si="27"/>
        <v>32</v>
      </c>
      <c r="W587" s="229">
        <f t="shared" si="28"/>
        <v>0</v>
      </c>
      <c r="X587" s="6">
        <f t="shared" si="29"/>
        <v>44</v>
      </c>
      <c r="Y587"/>
      <c r="Z587"/>
      <c r="AA587"/>
    </row>
    <row r="588" spans="1:28" ht="90" customHeight="1">
      <c r="A588" s="228" t="s">
        <v>4343</v>
      </c>
      <c r="B588" s="87" t="s">
        <v>6504</v>
      </c>
      <c r="C588" s="87"/>
      <c r="D588" s="87"/>
      <c r="E588" s="87"/>
      <c r="F588" s="89" t="s">
        <v>4649</v>
      </c>
      <c r="G588" s="89" t="s">
        <v>971</v>
      </c>
      <c r="H588" s="89" t="s">
        <v>4450</v>
      </c>
      <c r="I588" s="217" t="s">
        <v>972</v>
      </c>
      <c r="J588" s="121" t="s">
        <v>973</v>
      </c>
      <c r="K588" s="89" t="s">
        <v>42</v>
      </c>
      <c r="L588" s="88" t="s">
        <v>974</v>
      </c>
      <c r="M588" s="89" t="s">
        <v>4880</v>
      </c>
      <c r="N588" s="88" t="s">
        <v>975</v>
      </c>
      <c r="O588" s="89" t="s">
        <v>110</v>
      </c>
      <c r="P588" s="89" t="s">
        <v>123</v>
      </c>
      <c r="Q588" s="64" t="s">
        <v>992</v>
      </c>
      <c r="R588" s="217">
        <v>4</v>
      </c>
      <c r="S588" s="217">
        <v>1</v>
      </c>
      <c r="T588" s="239" t="s">
        <v>3415</v>
      </c>
      <c r="V588" s="6">
        <f t="shared" si="27"/>
        <v>32</v>
      </c>
      <c r="W588" s="228">
        <f t="shared" si="28"/>
        <v>8</v>
      </c>
      <c r="X588" s="6">
        <f t="shared" si="29"/>
        <v>6</v>
      </c>
      <c r="Y588"/>
      <c r="Z588"/>
      <c r="AA588"/>
      <c r="AB588" s="39"/>
    </row>
    <row r="589" spans="1:28" ht="90" customHeight="1">
      <c r="A589" s="230"/>
      <c r="B589" s="87" t="s">
        <v>6504</v>
      </c>
      <c r="C589" s="87"/>
      <c r="D589" s="87"/>
      <c r="E589" s="87"/>
      <c r="F589" s="89" t="s">
        <v>4649</v>
      </c>
      <c r="G589" s="89" t="s">
        <v>345</v>
      </c>
      <c r="H589" s="89" t="s">
        <v>6289</v>
      </c>
      <c r="I589" s="218"/>
      <c r="J589" s="220" t="s">
        <v>6290</v>
      </c>
      <c r="K589" s="89" t="s">
        <v>201</v>
      </c>
      <c r="L589" s="88" t="s">
        <v>6291</v>
      </c>
      <c r="M589" s="89" t="s">
        <v>4717</v>
      </c>
      <c r="N589" s="88" t="s">
        <v>6292</v>
      </c>
      <c r="O589" s="89" t="s">
        <v>6293</v>
      </c>
      <c r="P589" s="89" t="s">
        <v>6171</v>
      </c>
      <c r="Q589" s="65" t="s">
        <v>922</v>
      </c>
      <c r="R589" s="198"/>
      <c r="S589" s="198"/>
      <c r="T589" s="226"/>
      <c r="V589" s="6">
        <f t="shared" si="27"/>
        <v>32</v>
      </c>
      <c r="W589" s="230">
        <f t="shared" si="28"/>
        <v>0</v>
      </c>
      <c r="X589" s="6">
        <f t="shared" si="29"/>
        <v>18</v>
      </c>
      <c r="Y589"/>
      <c r="Z589"/>
      <c r="AA589"/>
    </row>
    <row r="590" spans="1:28" ht="90" customHeight="1">
      <c r="A590" s="229"/>
      <c r="B590" s="87" t="s">
        <v>6504</v>
      </c>
      <c r="C590" s="87"/>
      <c r="D590" s="87"/>
      <c r="E590" s="87"/>
      <c r="F590" s="89" t="s">
        <v>4649</v>
      </c>
      <c r="G590" s="89" t="s">
        <v>345</v>
      </c>
      <c r="H590" s="89" t="s">
        <v>6289</v>
      </c>
      <c r="I590" s="219"/>
      <c r="J590" s="222"/>
      <c r="K590" s="89" t="s">
        <v>406</v>
      </c>
      <c r="L590" s="88" t="s">
        <v>6294</v>
      </c>
      <c r="M590" s="89" t="s">
        <v>6295</v>
      </c>
      <c r="N590" s="88" t="s">
        <v>6296</v>
      </c>
      <c r="O590" s="89" t="s">
        <v>175</v>
      </c>
      <c r="P590" s="89" t="s">
        <v>6297</v>
      </c>
      <c r="Q590" s="65" t="s">
        <v>922</v>
      </c>
      <c r="R590" s="198"/>
      <c r="S590" s="198"/>
      <c r="T590" s="226"/>
      <c r="V590" s="6">
        <f t="shared" si="27"/>
        <v>32</v>
      </c>
      <c r="W590" s="229">
        <f t="shared" si="28"/>
        <v>0</v>
      </c>
      <c r="X590" s="6">
        <f t="shared" si="29"/>
        <v>18</v>
      </c>
      <c r="Y590"/>
      <c r="Z590"/>
      <c r="AA590"/>
    </row>
    <row r="591" spans="1:28" ht="60.25" customHeight="1">
      <c r="A591" s="227" t="s">
        <v>4344</v>
      </c>
      <c r="B591" s="89" t="s">
        <v>157</v>
      </c>
      <c r="C591" s="87"/>
      <c r="D591" s="87"/>
      <c r="E591" s="87"/>
      <c r="F591" s="87" t="s">
        <v>15</v>
      </c>
      <c r="G591" s="87" t="s">
        <v>6576</v>
      </c>
      <c r="H591" s="87" t="s">
        <v>1784</v>
      </c>
      <c r="I591" s="198" t="s">
        <v>976</v>
      </c>
      <c r="J591" s="309" t="s">
        <v>977</v>
      </c>
      <c r="K591" s="198" t="s">
        <v>201</v>
      </c>
      <c r="L591" s="253" t="s">
        <v>978</v>
      </c>
      <c r="M591" s="89" t="s">
        <v>40</v>
      </c>
      <c r="N591" s="88" t="s">
        <v>979</v>
      </c>
      <c r="O591" s="89" t="s">
        <v>6628</v>
      </c>
      <c r="P591" s="89" t="s">
        <v>980</v>
      </c>
      <c r="Q591" s="64" t="s">
        <v>992</v>
      </c>
      <c r="R591" s="219">
        <v>3</v>
      </c>
      <c r="S591" s="219">
        <v>2</v>
      </c>
      <c r="T591" s="241" t="s">
        <v>3415</v>
      </c>
      <c r="V591" s="6">
        <f t="shared" si="27"/>
        <v>14</v>
      </c>
      <c r="W591" s="198">
        <f t="shared" si="28"/>
        <v>8</v>
      </c>
      <c r="X591" s="6">
        <f t="shared" si="29"/>
        <v>21</v>
      </c>
      <c r="Y591"/>
      <c r="Z591"/>
      <c r="AA591"/>
      <c r="AB591" s="39"/>
    </row>
    <row r="592" spans="1:28" ht="30" customHeight="1">
      <c r="A592" s="227"/>
      <c r="B592" s="89" t="s">
        <v>157</v>
      </c>
      <c r="C592" s="87"/>
      <c r="D592" s="87"/>
      <c r="E592" s="87"/>
      <c r="F592" s="87" t="s">
        <v>15</v>
      </c>
      <c r="G592" s="87" t="s">
        <v>6576</v>
      </c>
      <c r="H592" s="87" t="s">
        <v>1784</v>
      </c>
      <c r="I592" s="198"/>
      <c r="J592" s="309"/>
      <c r="K592" s="198"/>
      <c r="L592" s="253"/>
      <c r="M592" s="89" t="s">
        <v>880</v>
      </c>
      <c r="N592" s="88" t="s">
        <v>981</v>
      </c>
      <c r="O592" s="89" t="s">
        <v>876</v>
      </c>
      <c r="P592" s="89" t="s">
        <v>797</v>
      </c>
      <c r="Q592" s="64" t="s">
        <v>992</v>
      </c>
      <c r="R592" s="198"/>
      <c r="S592" s="198"/>
      <c r="T592" s="226"/>
      <c r="V592" s="6">
        <f t="shared" si="27"/>
        <v>14</v>
      </c>
      <c r="W592" s="198">
        <f t="shared" si="28"/>
        <v>0</v>
      </c>
      <c r="X592" s="6">
        <f t="shared" si="29"/>
        <v>21</v>
      </c>
      <c r="Y592"/>
      <c r="Z592"/>
      <c r="AA592"/>
      <c r="AB592" s="39"/>
    </row>
    <row r="593" spans="1:28" ht="45.5" customHeight="1">
      <c r="A593" s="227"/>
      <c r="B593" s="89" t="s">
        <v>157</v>
      </c>
      <c r="C593" s="87"/>
      <c r="D593" s="87"/>
      <c r="E593" s="87"/>
      <c r="F593" s="87" t="s">
        <v>15</v>
      </c>
      <c r="G593" s="87" t="s">
        <v>6576</v>
      </c>
      <c r="H593" s="87" t="s">
        <v>1784</v>
      </c>
      <c r="I593" s="198"/>
      <c r="J593" s="309"/>
      <c r="K593" s="89" t="s">
        <v>201</v>
      </c>
      <c r="L593" s="134" t="s">
        <v>982</v>
      </c>
      <c r="M593" s="89" t="s">
        <v>40</v>
      </c>
      <c r="N593" s="88" t="s">
        <v>983</v>
      </c>
      <c r="O593" s="89" t="s">
        <v>873</v>
      </c>
      <c r="P593" s="89" t="s">
        <v>984</v>
      </c>
      <c r="Q593" s="64" t="s">
        <v>992</v>
      </c>
      <c r="R593" s="198"/>
      <c r="S593" s="198"/>
      <c r="T593" s="226"/>
      <c r="V593" s="6">
        <f t="shared" si="27"/>
        <v>14</v>
      </c>
      <c r="W593" s="198">
        <f t="shared" si="28"/>
        <v>0</v>
      </c>
      <c r="X593" s="6">
        <f t="shared" si="29"/>
        <v>21</v>
      </c>
      <c r="Y593"/>
      <c r="Z593"/>
      <c r="AA593"/>
      <c r="AB593" s="39"/>
    </row>
    <row r="594" spans="1:28" ht="30" customHeight="1">
      <c r="A594" s="227"/>
      <c r="B594" s="87" t="s">
        <v>6504</v>
      </c>
      <c r="C594" s="87"/>
      <c r="D594" s="87"/>
      <c r="E594" s="87"/>
      <c r="F594" s="87" t="s">
        <v>15</v>
      </c>
      <c r="G594" s="87" t="s">
        <v>6576</v>
      </c>
      <c r="H594" s="87" t="s">
        <v>1785</v>
      </c>
      <c r="I594" s="198"/>
      <c r="J594" s="309" t="s">
        <v>985</v>
      </c>
      <c r="K594" s="198" t="s">
        <v>201</v>
      </c>
      <c r="L594" s="253" t="s">
        <v>986</v>
      </c>
      <c r="M594" s="87" t="s">
        <v>1850</v>
      </c>
      <c r="N594" s="88" t="s">
        <v>987</v>
      </c>
      <c r="O594" s="89" t="s">
        <v>876</v>
      </c>
      <c r="P594" s="89" t="s">
        <v>797</v>
      </c>
      <c r="Q594" s="64" t="s">
        <v>992</v>
      </c>
      <c r="R594" s="198"/>
      <c r="S594" s="198"/>
      <c r="T594" s="226"/>
      <c r="V594" s="6">
        <f t="shared" si="27"/>
        <v>14</v>
      </c>
      <c r="W594" s="198">
        <f t="shared" si="28"/>
        <v>0</v>
      </c>
      <c r="X594" s="6">
        <f t="shared" si="29"/>
        <v>21</v>
      </c>
      <c r="Y594"/>
      <c r="Z594"/>
      <c r="AA594"/>
      <c r="AB594" s="39"/>
    </row>
    <row r="595" spans="1:28" ht="60.25" customHeight="1">
      <c r="A595" s="227"/>
      <c r="B595" s="87" t="s">
        <v>6504</v>
      </c>
      <c r="C595" s="87"/>
      <c r="D595" s="87"/>
      <c r="E595" s="87"/>
      <c r="F595" s="87" t="s">
        <v>15</v>
      </c>
      <c r="G595" s="87" t="s">
        <v>6576</v>
      </c>
      <c r="H595" s="87" t="s">
        <v>1785</v>
      </c>
      <c r="I595" s="198"/>
      <c r="J595" s="309"/>
      <c r="K595" s="198"/>
      <c r="L595" s="253"/>
      <c r="M595" s="87" t="s">
        <v>1850</v>
      </c>
      <c r="N595" s="88" t="s">
        <v>988</v>
      </c>
      <c r="O595" s="89" t="s">
        <v>876</v>
      </c>
      <c r="P595" s="89" t="s">
        <v>935</v>
      </c>
      <c r="Q595" s="64" t="s">
        <v>992</v>
      </c>
      <c r="R595" s="198"/>
      <c r="S595" s="198"/>
      <c r="T595" s="226"/>
      <c r="V595" s="6">
        <f t="shared" si="27"/>
        <v>14</v>
      </c>
      <c r="W595" s="198">
        <f t="shared" si="28"/>
        <v>0</v>
      </c>
      <c r="X595" s="6">
        <f t="shared" si="29"/>
        <v>21</v>
      </c>
      <c r="Y595"/>
      <c r="Z595"/>
      <c r="AA595"/>
      <c r="AB595" s="39"/>
    </row>
    <row r="596" spans="1:28" ht="181.5" customHeight="1">
      <c r="A596" s="116" t="s">
        <v>4345</v>
      </c>
      <c r="B596" s="87" t="s">
        <v>6504</v>
      </c>
      <c r="C596" s="87"/>
      <c r="D596" s="87"/>
      <c r="E596" s="87"/>
      <c r="F596" s="87" t="s">
        <v>15</v>
      </c>
      <c r="G596" s="87" t="s">
        <v>6576</v>
      </c>
      <c r="H596" s="89" t="s">
        <v>3627</v>
      </c>
      <c r="I596" s="87" t="s">
        <v>5204</v>
      </c>
      <c r="J596" s="117" t="s">
        <v>989</v>
      </c>
      <c r="K596" s="87" t="s">
        <v>201</v>
      </c>
      <c r="L596" s="134" t="s">
        <v>990</v>
      </c>
      <c r="M596" s="89" t="s">
        <v>40</v>
      </c>
      <c r="N596" s="88" t="s">
        <v>991</v>
      </c>
      <c r="O596" s="89" t="s">
        <v>343</v>
      </c>
      <c r="P596" s="89" t="s">
        <v>211</v>
      </c>
      <c r="Q596" s="64" t="s">
        <v>992</v>
      </c>
      <c r="R596" s="87">
        <v>5</v>
      </c>
      <c r="S596" s="87">
        <v>3</v>
      </c>
      <c r="T596" s="148" t="s">
        <v>3414</v>
      </c>
      <c r="V596" s="6">
        <f t="shared" si="27"/>
        <v>14</v>
      </c>
      <c r="W596" s="87">
        <f t="shared" si="28"/>
        <v>7</v>
      </c>
      <c r="X596" s="6">
        <f t="shared" si="29"/>
        <v>21</v>
      </c>
      <c r="Y596"/>
      <c r="Z596"/>
      <c r="AA596"/>
      <c r="AB596" s="39"/>
    </row>
    <row r="597" spans="1:28" ht="45.5" customHeight="1">
      <c r="A597" s="228" t="s">
        <v>4346</v>
      </c>
      <c r="B597" s="87" t="s">
        <v>6504</v>
      </c>
      <c r="C597" s="87"/>
      <c r="D597" s="87"/>
      <c r="E597" s="87"/>
      <c r="F597" s="89" t="s">
        <v>4649</v>
      </c>
      <c r="G597" s="89" t="s">
        <v>3228</v>
      </c>
      <c r="H597" s="87" t="s">
        <v>3582</v>
      </c>
      <c r="I597" s="217" t="s">
        <v>1237</v>
      </c>
      <c r="J597" s="262" t="s">
        <v>4099</v>
      </c>
      <c r="K597" s="217" t="s">
        <v>201</v>
      </c>
      <c r="L597" s="220" t="s">
        <v>1238</v>
      </c>
      <c r="M597" s="89" t="s">
        <v>137</v>
      </c>
      <c r="N597" s="129" t="s">
        <v>1239</v>
      </c>
      <c r="O597" s="89" t="s">
        <v>391</v>
      </c>
      <c r="P597" s="89" t="s">
        <v>1158</v>
      </c>
      <c r="Q597" s="64" t="s">
        <v>1449</v>
      </c>
      <c r="R597" s="217">
        <v>3</v>
      </c>
      <c r="S597" s="217">
        <v>1</v>
      </c>
      <c r="T597" s="239" t="s">
        <v>3415</v>
      </c>
      <c r="V597" s="6">
        <f t="shared" si="27"/>
        <v>32</v>
      </c>
      <c r="W597" s="228">
        <f t="shared" si="28"/>
        <v>8</v>
      </c>
      <c r="X597" s="6">
        <f t="shared" si="29"/>
        <v>4</v>
      </c>
      <c r="Y597"/>
      <c r="Z597"/>
      <c r="AA597"/>
      <c r="AB597" s="39"/>
    </row>
    <row r="598" spans="1:28" ht="30" customHeight="1">
      <c r="A598" s="230"/>
      <c r="B598" s="87" t="s">
        <v>6504</v>
      </c>
      <c r="C598" s="87"/>
      <c r="D598" s="87"/>
      <c r="E598" s="87"/>
      <c r="F598" s="89" t="s">
        <v>4649</v>
      </c>
      <c r="G598" s="89" t="s">
        <v>3228</v>
      </c>
      <c r="H598" s="87" t="s">
        <v>3582</v>
      </c>
      <c r="I598" s="218"/>
      <c r="J598" s="263"/>
      <c r="K598" s="218"/>
      <c r="L598" s="221"/>
      <c r="M598" s="89" t="s">
        <v>137</v>
      </c>
      <c r="N598" s="129" t="s">
        <v>1240</v>
      </c>
      <c r="O598" s="89" t="s">
        <v>391</v>
      </c>
      <c r="P598" s="89" t="s">
        <v>1158</v>
      </c>
      <c r="Q598" s="64" t="s">
        <v>1449</v>
      </c>
      <c r="R598" s="218"/>
      <c r="S598" s="218"/>
      <c r="T598" s="240"/>
      <c r="V598" s="6">
        <f t="shared" si="27"/>
        <v>32</v>
      </c>
      <c r="W598" s="230">
        <f t="shared" si="28"/>
        <v>0</v>
      </c>
      <c r="X598" s="6">
        <f t="shared" si="29"/>
        <v>4</v>
      </c>
      <c r="Y598"/>
      <c r="Z598"/>
      <c r="AA598"/>
      <c r="AB598" s="39"/>
    </row>
    <row r="599" spans="1:28" ht="45.5" customHeight="1">
      <c r="A599" s="229"/>
      <c r="B599" s="87" t="s">
        <v>6504</v>
      </c>
      <c r="C599" s="87"/>
      <c r="D599" s="87"/>
      <c r="E599" s="87"/>
      <c r="F599" s="89" t="s">
        <v>4649</v>
      </c>
      <c r="G599" s="89" t="s">
        <v>3228</v>
      </c>
      <c r="H599" s="87" t="s">
        <v>3582</v>
      </c>
      <c r="I599" s="219"/>
      <c r="J599" s="264"/>
      <c r="K599" s="219"/>
      <c r="L599" s="222"/>
      <c r="M599" s="89" t="s">
        <v>137</v>
      </c>
      <c r="N599" s="129" t="s">
        <v>1241</v>
      </c>
      <c r="O599" s="89" t="s">
        <v>391</v>
      </c>
      <c r="P599" s="89" t="s">
        <v>1158</v>
      </c>
      <c r="Q599" s="64" t="s">
        <v>1449</v>
      </c>
      <c r="R599" s="219"/>
      <c r="S599" s="219"/>
      <c r="T599" s="241"/>
      <c r="V599" s="6">
        <f t="shared" si="27"/>
        <v>32</v>
      </c>
      <c r="W599" s="229">
        <f t="shared" si="28"/>
        <v>0</v>
      </c>
      <c r="X599" s="6">
        <f t="shared" si="29"/>
        <v>4</v>
      </c>
      <c r="Y599"/>
      <c r="Z599"/>
      <c r="AA599"/>
      <c r="AB599" s="39"/>
    </row>
    <row r="600" spans="1:28" ht="60.25" customHeight="1">
      <c r="A600" s="228" t="s">
        <v>4347</v>
      </c>
      <c r="B600" s="89" t="s">
        <v>922</v>
      </c>
      <c r="C600" s="89"/>
      <c r="D600" s="89"/>
      <c r="E600" s="89"/>
      <c r="F600" s="89" t="s">
        <v>4650</v>
      </c>
      <c r="G600" s="87" t="s">
        <v>5151</v>
      </c>
      <c r="H600" s="89" t="s">
        <v>3585</v>
      </c>
      <c r="I600" s="217" t="s">
        <v>1674</v>
      </c>
      <c r="J600" s="121" t="s">
        <v>1242</v>
      </c>
      <c r="K600" s="89" t="s">
        <v>406</v>
      </c>
      <c r="L600" s="88" t="s">
        <v>1243</v>
      </c>
      <c r="M600" s="89" t="s">
        <v>137</v>
      </c>
      <c r="N600" s="91" t="s">
        <v>1244</v>
      </c>
      <c r="O600" s="89" t="s">
        <v>391</v>
      </c>
      <c r="P600" s="89" t="s">
        <v>1245</v>
      </c>
      <c r="Q600" s="64" t="s">
        <v>1449</v>
      </c>
      <c r="R600" s="217">
        <v>5</v>
      </c>
      <c r="S600" s="217">
        <v>3</v>
      </c>
      <c r="T600" s="239" t="s">
        <v>3414</v>
      </c>
      <c r="V600" s="6">
        <f t="shared" si="27"/>
        <v>29</v>
      </c>
      <c r="W600" s="217">
        <f t="shared" si="28"/>
        <v>7</v>
      </c>
      <c r="X600" s="6">
        <f t="shared" si="29"/>
        <v>46</v>
      </c>
      <c r="Y600"/>
      <c r="Z600"/>
      <c r="AA600"/>
      <c r="AB600" s="39"/>
    </row>
    <row r="601" spans="1:28" ht="45.5" customHeight="1">
      <c r="A601" s="230"/>
      <c r="B601" s="87" t="s">
        <v>922</v>
      </c>
      <c r="C601" s="87"/>
      <c r="D601" s="87"/>
      <c r="E601" s="87"/>
      <c r="F601" s="89" t="s">
        <v>4650</v>
      </c>
      <c r="G601" s="87" t="s">
        <v>5151</v>
      </c>
      <c r="H601" s="89" t="s">
        <v>3585</v>
      </c>
      <c r="I601" s="218"/>
      <c r="J601" s="262" t="s">
        <v>1246</v>
      </c>
      <c r="K601" s="217" t="s">
        <v>1</v>
      </c>
      <c r="L601" s="220" t="s">
        <v>1247</v>
      </c>
      <c r="M601" s="89" t="s">
        <v>40</v>
      </c>
      <c r="N601" s="91" t="s">
        <v>1248</v>
      </c>
      <c r="O601" s="89" t="s">
        <v>343</v>
      </c>
      <c r="P601" s="87" t="s">
        <v>1046</v>
      </c>
      <c r="Q601" s="64" t="s">
        <v>1449</v>
      </c>
      <c r="R601" s="218"/>
      <c r="S601" s="218"/>
      <c r="T601" s="240"/>
      <c r="V601" s="6">
        <f t="shared" si="27"/>
        <v>29</v>
      </c>
      <c r="W601" s="218">
        <f t="shared" si="28"/>
        <v>0</v>
      </c>
      <c r="X601" s="6">
        <f t="shared" si="29"/>
        <v>46</v>
      </c>
      <c r="Y601"/>
      <c r="Z601"/>
      <c r="AA601"/>
      <c r="AB601" s="39"/>
    </row>
    <row r="602" spans="1:28" ht="45.5" customHeight="1">
      <c r="A602" s="230"/>
      <c r="B602" s="87" t="s">
        <v>922</v>
      </c>
      <c r="C602" s="87"/>
      <c r="D602" s="87"/>
      <c r="E602" s="87"/>
      <c r="F602" s="89" t="s">
        <v>4650</v>
      </c>
      <c r="G602" s="87" t="s">
        <v>5151</v>
      </c>
      <c r="H602" s="89" t="s">
        <v>3585</v>
      </c>
      <c r="I602" s="218"/>
      <c r="J602" s="264"/>
      <c r="K602" s="219"/>
      <c r="L602" s="222"/>
      <c r="M602" s="89" t="s">
        <v>40</v>
      </c>
      <c r="N602" s="91" t="s">
        <v>1249</v>
      </c>
      <c r="O602" s="89" t="s">
        <v>343</v>
      </c>
      <c r="P602" s="87" t="s">
        <v>1046</v>
      </c>
      <c r="Q602" s="64" t="s">
        <v>1449</v>
      </c>
      <c r="R602" s="218"/>
      <c r="S602" s="218"/>
      <c r="T602" s="240"/>
      <c r="V602" s="6">
        <f t="shared" si="27"/>
        <v>29</v>
      </c>
      <c r="W602" s="218">
        <f t="shared" si="28"/>
        <v>0</v>
      </c>
      <c r="X602" s="6">
        <f t="shared" si="29"/>
        <v>46</v>
      </c>
      <c r="Y602"/>
      <c r="Z602"/>
      <c r="AA602"/>
      <c r="AB602" s="39"/>
    </row>
    <row r="603" spans="1:28" ht="91.5" customHeight="1">
      <c r="A603" s="230"/>
      <c r="B603" s="89" t="s">
        <v>922</v>
      </c>
      <c r="C603" s="89"/>
      <c r="D603" s="89"/>
      <c r="E603" s="89"/>
      <c r="F603" s="89" t="s">
        <v>4650</v>
      </c>
      <c r="G603" s="87" t="s">
        <v>5151</v>
      </c>
      <c r="H603" s="89" t="s">
        <v>3585</v>
      </c>
      <c r="I603" s="218"/>
      <c r="J603" s="121" t="s">
        <v>1250</v>
      </c>
      <c r="K603" s="89" t="s">
        <v>406</v>
      </c>
      <c r="L603" s="88" t="s">
        <v>1251</v>
      </c>
      <c r="M603" s="89" t="s">
        <v>40</v>
      </c>
      <c r="N603" s="88" t="s">
        <v>1252</v>
      </c>
      <c r="O603" s="89" t="s">
        <v>343</v>
      </c>
      <c r="P603" s="87" t="s">
        <v>1046</v>
      </c>
      <c r="Q603" s="64" t="s">
        <v>1449</v>
      </c>
      <c r="R603" s="218"/>
      <c r="S603" s="218"/>
      <c r="T603" s="240"/>
      <c r="V603" s="6">
        <f t="shared" si="27"/>
        <v>29</v>
      </c>
      <c r="W603" s="218">
        <f t="shared" si="28"/>
        <v>0</v>
      </c>
      <c r="X603" s="6">
        <f t="shared" si="29"/>
        <v>46</v>
      </c>
      <c r="Y603"/>
      <c r="Z603"/>
      <c r="AA603"/>
      <c r="AB603" s="39"/>
    </row>
    <row r="604" spans="1:28" s="15" customFormat="1" ht="60.25" customHeight="1">
      <c r="A604" s="230"/>
      <c r="B604" s="87" t="s">
        <v>6504</v>
      </c>
      <c r="C604" s="87"/>
      <c r="D604" s="87"/>
      <c r="E604" s="87"/>
      <c r="F604" s="89" t="s">
        <v>4650</v>
      </c>
      <c r="G604" s="89" t="s">
        <v>5152</v>
      </c>
      <c r="H604" s="89" t="s">
        <v>998</v>
      </c>
      <c r="I604" s="218"/>
      <c r="J604" s="220" t="s">
        <v>4998</v>
      </c>
      <c r="K604" s="217" t="s">
        <v>201</v>
      </c>
      <c r="L604" s="220" t="s">
        <v>2881</v>
      </c>
      <c r="M604" s="89" t="s">
        <v>40</v>
      </c>
      <c r="N604" s="88" t="s">
        <v>4999</v>
      </c>
      <c r="O604" s="89" t="s">
        <v>3389</v>
      </c>
      <c r="P604" s="89" t="s">
        <v>3390</v>
      </c>
      <c r="Q604" s="64" t="s">
        <v>132</v>
      </c>
      <c r="R604" s="218"/>
      <c r="S604" s="218"/>
      <c r="T604" s="240"/>
      <c r="V604" s="6">
        <f t="shared" si="27"/>
        <v>29</v>
      </c>
      <c r="W604" s="218">
        <f t="shared" si="28"/>
        <v>0</v>
      </c>
      <c r="X604" s="6">
        <f t="shared" si="29"/>
        <v>72</v>
      </c>
      <c r="AB604" s="43"/>
    </row>
    <row r="605" spans="1:28" s="15" customFormat="1" ht="90" customHeight="1">
      <c r="A605" s="230"/>
      <c r="B605" s="87" t="s">
        <v>6504</v>
      </c>
      <c r="C605" s="87"/>
      <c r="D605" s="87"/>
      <c r="E605" s="87"/>
      <c r="F605" s="89" t="s">
        <v>4650</v>
      </c>
      <c r="G605" s="89" t="s">
        <v>5152</v>
      </c>
      <c r="H605" s="89" t="s">
        <v>998</v>
      </c>
      <c r="I605" s="218"/>
      <c r="J605" s="221"/>
      <c r="K605" s="218"/>
      <c r="L605" s="221"/>
      <c r="M605" s="89" t="s">
        <v>880</v>
      </c>
      <c r="N605" s="88" t="s">
        <v>5000</v>
      </c>
      <c r="O605" s="89" t="s">
        <v>188</v>
      </c>
      <c r="P605" s="89" t="s">
        <v>3392</v>
      </c>
      <c r="Q605" s="64" t="s">
        <v>132</v>
      </c>
      <c r="R605" s="218"/>
      <c r="S605" s="218"/>
      <c r="T605" s="240"/>
      <c r="V605" s="6">
        <f t="shared" si="27"/>
        <v>29</v>
      </c>
      <c r="W605" s="218">
        <f t="shared" si="28"/>
        <v>0</v>
      </c>
      <c r="X605" s="6">
        <f t="shared" si="29"/>
        <v>72</v>
      </c>
      <c r="AB605" s="43"/>
    </row>
    <row r="606" spans="1:28" s="15" customFormat="1" ht="90" customHeight="1">
      <c r="A606" s="230"/>
      <c r="B606" s="87" t="s">
        <v>6504</v>
      </c>
      <c r="C606" s="87"/>
      <c r="D606" s="87"/>
      <c r="E606" s="87"/>
      <c r="F606" s="89" t="s">
        <v>4650</v>
      </c>
      <c r="G606" s="89" t="s">
        <v>5152</v>
      </c>
      <c r="H606" s="89" t="s">
        <v>998</v>
      </c>
      <c r="I606" s="218"/>
      <c r="J606" s="221"/>
      <c r="K606" s="218"/>
      <c r="L606" s="221"/>
      <c r="M606" s="89" t="s">
        <v>137</v>
      </c>
      <c r="N606" s="88" t="s">
        <v>5001</v>
      </c>
      <c r="O606" s="89" t="s">
        <v>391</v>
      </c>
      <c r="P606" s="89" t="s">
        <v>3391</v>
      </c>
      <c r="Q606" s="64" t="s">
        <v>132</v>
      </c>
      <c r="R606" s="218"/>
      <c r="S606" s="218"/>
      <c r="T606" s="240"/>
      <c r="V606" s="6">
        <f t="shared" si="27"/>
        <v>29</v>
      </c>
      <c r="W606" s="218">
        <f t="shared" si="28"/>
        <v>0</v>
      </c>
      <c r="X606" s="6">
        <f t="shared" si="29"/>
        <v>72</v>
      </c>
      <c r="AB606" s="43"/>
    </row>
    <row r="607" spans="1:28" s="15" customFormat="1" ht="56.5" customHeight="1">
      <c r="A607" s="230"/>
      <c r="B607" s="87" t="s">
        <v>6504</v>
      </c>
      <c r="C607" s="87"/>
      <c r="D607" s="87"/>
      <c r="E607" s="87"/>
      <c r="F607" s="89" t="s">
        <v>4650</v>
      </c>
      <c r="G607" s="89" t="s">
        <v>5152</v>
      </c>
      <c r="H607" s="89" t="s">
        <v>998</v>
      </c>
      <c r="I607" s="218"/>
      <c r="J607" s="222"/>
      <c r="K607" s="219"/>
      <c r="L607" s="222"/>
      <c r="M607" s="89" t="s">
        <v>137</v>
      </c>
      <c r="N607" s="88" t="s">
        <v>5002</v>
      </c>
      <c r="O607" s="89" t="s">
        <v>3389</v>
      </c>
      <c r="P607" s="89" t="s">
        <v>3390</v>
      </c>
      <c r="Q607" s="64" t="s">
        <v>132</v>
      </c>
      <c r="R607" s="218"/>
      <c r="S607" s="218"/>
      <c r="T607" s="240"/>
      <c r="V607" s="6">
        <f t="shared" si="27"/>
        <v>29</v>
      </c>
      <c r="W607" s="218">
        <f t="shared" si="28"/>
        <v>0</v>
      </c>
      <c r="X607" s="6">
        <f t="shared" si="29"/>
        <v>72</v>
      </c>
      <c r="AB607" s="43"/>
    </row>
    <row r="608" spans="1:28" s="2" customFormat="1" ht="30" customHeight="1">
      <c r="A608" s="230"/>
      <c r="B608" s="89" t="s">
        <v>316</v>
      </c>
      <c r="C608" s="89"/>
      <c r="D608" s="89"/>
      <c r="E608" s="89"/>
      <c r="F608" s="89" t="s">
        <v>4649</v>
      </c>
      <c r="G608" s="89" t="s">
        <v>3228</v>
      </c>
      <c r="H608" s="89" t="s">
        <v>6236</v>
      </c>
      <c r="I608" s="218"/>
      <c r="J608" s="220" t="s">
        <v>6237</v>
      </c>
      <c r="K608" s="282" t="s">
        <v>406</v>
      </c>
      <c r="L608" s="220" t="s">
        <v>6238</v>
      </c>
      <c r="M608" s="89" t="s">
        <v>137</v>
      </c>
      <c r="N608" s="88" t="s">
        <v>6239</v>
      </c>
      <c r="O608" s="89" t="s">
        <v>391</v>
      </c>
      <c r="P608" s="89" t="s">
        <v>1158</v>
      </c>
      <c r="Q608" s="64" t="s">
        <v>340</v>
      </c>
      <c r="R608" s="218"/>
      <c r="S608" s="218"/>
      <c r="T608" s="240"/>
      <c r="V608" s="6">
        <f t="shared" si="27"/>
        <v>32</v>
      </c>
      <c r="W608" s="230">
        <f t="shared" si="28"/>
        <v>0</v>
      </c>
      <c r="X608" s="6">
        <f t="shared" si="29"/>
        <v>4</v>
      </c>
    </row>
    <row r="609" spans="1:28" s="2" customFormat="1" ht="30" customHeight="1">
      <c r="A609" s="230"/>
      <c r="B609" s="89" t="s">
        <v>316</v>
      </c>
      <c r="C609" s="89"/>
      <c r="D609" s="89"/>
      <c r="E609" s="89"/>
      <c r="F609" s="89" t="s">
        <v>4649</v>
      </c>
      <c r="G609" s="89" t="s">
        <v>3228</v>
      </c>
      <c r="H609" s="89" t="s">
        <v>6236</v>
      </c>
      <c r="I609" s="218"/>
      <c r="J609" s="222"/>
      <c r="K609" s="276"/>
      <c r="L609" s="222"/>
      <c r="M609" s="89" t="s">
        <v>137</v>
      </c>
      <c r="N609" s="88" t="s">
        <v>6240</v>
      </c>
      <c r="O609" s="89" t="s">
        <v>391</v>
      </c>
      <c r="P609" s="89" t="s">
        <v>1158</v>
      </c>
      <c r="Q609" s="64" t="s">
        <v>340</v>
      </c>
      <c r="R609" s="218"/>
      <c r="S609" s="218"/>
      <c r="T609" s="240"/>
      <c r="V609" s="6">
        <f t="shared" si="27"/>
        <v>32</v>
      </c>
      <c r="W609" s="230">
        <f t="shared" si="28"/>
        <v>0</v>
      </c>
      <c r="X609" s="6">
        <f t="shared" si="29"/>
        <v>4</v>
      </c>
    </row>
    <row r="610" spans="1:28" ht="90" customHeight="1">
      <c r="A610" s="229"/>
      <c r="B610" s="87" t="s">
        <v>6504</v>
      </c>
      <c r="C610" s="87"/>
      <c r="D610" s="87"/>
      <c r="E610" s="87"/>
      <c r="F610" s="89" t="s">
        <v>4649</v>
      </c>
      <c r="G610" s="87" t="s">
        <v>5040</v>
      </c>
      <c r="H610" s="89" t="s">
        <v>6241</v>
      </c>
      <c r="I610" s="219"/>
      <c r="J610" s="88" t="s">
        <v>6242</v>
      </c>
      <c r="K610" s="89"/>
      <c r="L610" s="88" t="s">
        <v>6243</v>
      </c>
      <c r="M610" s="89" t="s">
        <v>1853</v>
      </c>
      <c r="N610" s="88" t="s">
        <v>6244</v>
      </c>
      <c r="O610" s="89" t="s">
        <v>391</v>
      </c>
      <c r="P610" s="89" t="s">
        <v>1158</v>
      </c>
      <c r="Q610" s="65" t="s">
        <v>922</v>
      </c>
      <c r="R610" s="198"/>
      <c r="S610" s="198"/>
      <c r="T610" s="226"/>
      <c r="V610" s="6">
        <f t="shared" si="27"/>
        <v>32</v>
      </c>
      <c r="W610" s="229">
        <f t="shared" si="28"/>
        <v>0</v>
      </c>
      <c r="X610" s="6">
        <f t="shared" si="29"/>
        <v>15</v>
      </c>
      <c r="Y610"/>
      <c r="Z610"/>
      <c r="AA610"/>
    </row>
    <row r="611" spans="1:28" ht="150.25" customHeight="1">
      <c r="A611" s="228" t="s">
        <v>4348</v>
      </c>
      <c r="B611" s="87" t="s">
        <v>6504</v>
      </c>
      <c r="C611" s="87"/>
      <c r="D611" s="87"/>
      <c r="E611" s="87"/>
      <c r="F611" s="89" t="s">
        <v>4650</v>
      </c>
      <c r="G611" s="89" t="s">
        <v>5152</v>
      </c>
      <c r="H611" s="89" t="s">
        <v>1875</v>
      </c>
      <c r="I611" s="217" t="s">
        <v>3815</v>
      </c>
      <c r="J611" s="121" t="s">
        <v>1253</v>
      </c>
      <c r="K611" s="128" t="s">
        <v>406</v>
      </c>
      <c r="L611" s="88" t="s">
        <v>1254</v>
      </c>
      <c r="M611" s="89" t="s">
        <v>424</v>
      </c>
      <c r="N611" s="88" t="s">
        <v>1255</v>
      </c>
      <c r="O611" s="89" t="s">
        <v>1256</v>
      </c>
      <c r="P611" s="89" t="s">
        <v>1257</v>
      </c>
      <c r="Q611" s="64" t="s">
        <v>1449</v>
      </c>
      <c r="R611" s="218">
        <v>5</v>
      </c>
      <c r="S611" s="218">
        <v>3</v>
      </c>
      <c r="T611" s="240" t="s">
        <v>3414</v>
      </c>
      <c r="V611" s="6">
        <f t="shared" si="27"/>
        <v>29</v>
      </c>
      <c r="W611" s="217">
        <f t="shared" si="28"/>
        <v>7</v>
      </c>
      <c r="X611" s="6">
        <f t="shared" si="29"/>
        <v>72</v>
      </c>
      <c r="Y611"/>
      <c r="Z611"/>
      <c r="AA611"/>
      <c r="AB611" s="39"/>
    </row>
    <row r="612" spans="1:28" ht="90" customHeight="1">
      <c r="A612" s="230"/>
      <c r="B612" s="87" t="s">
        <v>6504</v>
      </c>
      <c r="C612" s="87"/>
      <c r="D612" s="87"/>
      <c r="E612" s="87"/>
      <c r="F612" s="89" t="s">
        <v>4650</v>
      </c>
      <c r="G612" s="89" t="s">
        <v>5152</v>
      </c>
      <c r="H612" s="89" t="s">
        <v>1875</v>
      </c>
      <c r="I612" s="218"/>
      <c r="J612" s="121" t="s">
        <v>1258</v>
      </c>
      <c r="K612" s="128" t="s">
        <v>406</v>
      </c>
      <c r="L612" s="88" t="s">
        <v>1259</v>
      </c>
      <c r="M612" s="89" t="s">
        <v>352</v>
      </c>
      <c r="N612" s="88" t="s">
        <v>1260</v>
      </c>
      <c r="O612" s="89" t="s">
        <v>1256</v>
      </c>
      <c r="P612" s="89" t="s">
        <v>1257</v>
      </c>
      <c r="Q612" s="64" t="s">
        <v>1449</v>
      </c>
      <c r="R612" s="218"/>
      <c r="S612" s="218"/>
      <c r="T612" s="240"/>
      <c r="V612" s="6">
        <f t="shared" si="27"/>
        <v>29</v>
      </c>
      <c r="W612" s="218">
        <f t="shared" si="28"/>
        <v>0</v>
      </c>
      <c r="X612" s="6">
        <f t="shared" si="29"/>
        <v>72</v>
      </c>
      <c r="Y612"/>
      <c r="Z612"/>
      <c r="AA612"/>
      <c r="AB612" s="39"/>
    </row>
    <row r="613" spans="1:28" ht="108" customHeight="1">
      <c r="A613" s="230"/>
      <c r="B613" s="87" t="s">
        <v>6504</v>
      </c>
      <c r="C613" s="87"/>
      <c r="D613" s="87"/>
      <c r="E613" s="87"/>
      <c r="F613" s="89" t="s">
        <v>4650</v>
      </c>
      <c r="G613" s="89" t="s">
        <v>5152</v>
      </c>
      <c r="H613" s="89" t="s">
        <v>1875</v>
      </c>
      <c r="I613" s="218"/>
      <c r="J613" s="121" t="s">
        <v>1261</v>
      </c>
      <c r="K613" s="128" t="s">
        <v>406</v>
      </c>
      <c r="L613" s="88" t="s">
        <v>1262</v>
      </c>
      <c r="M613" s="89" t="s">
        <v>352</v>
      </c>
      <c r="N613" s="88" t="s">
        <v>1263</v>
      </c>
      <c r="O613" s="89" t="s">
        <v>1256</v>
      </c>
      <c r="P613" s="89" t="s">
        <v>1257</v>
      </c>
      <c r="Q613" s="64" t="s">
        <v>1449</v>
      </c>
      <c r="R613" s="218"/>
      <c r="S613" s="218"/>
      <c r="T613" s="240"/>
      <c r="V613" s="6">
        <f t="shared" si="27"/>
        <v>29</v>
      </c>
      <c r="W613" s="218">
        <f t="shared" si="28"/>
        <v>0</v>
      </c>
      <c r="X613" s="6">
        <f t="shared" si="29"/>
        <v>72</v>
      </c>
      <c r="Y613"/>
      <c r="Z613"/>
      <c r="AA613"/>
      <c r="AB613" s="39"/>
    </row>
    <row r="614" spans="1:28" ht="105" customHeight="1">
      <c r="A614" s="230"/>
      <c r="B614" s="87" t="s">
        <v>6504</v>
      </c>
      <c r="C614" s="87"/>
      <c r="D614" s="87"/>
      <c r="E614" s="87"/>
      <c r="F614" s="89" t="s">
        <v>4650</v>
      </c>
      <c r="G614" s="89" t="s">
        <v>5152</v>
      </c>
      <c r="H614" s="89" t="s">
        <v>1875</v>
      </c>
      <c r="I614" s="218"/>
      <c r="J614" s="121" t="s">
        <v>1264</v>
      </c>
      <c r="K614" s="128" t="s">
        <v>406</v>
      </c>
      <c r="L614" s="88" t="s">
        <v>1265</v>
      </c>
      <c r="M614" s="89" t="s">
        <v>1293</v>
      </c>
      <c r="N614" s="88" t="s">
        <v>1266</v>
      </c>
      <c r="O614" s="89" t="s">
        <v>1256</v>
      </c>
      <c r="P614" s="89" t="s">
        <v>1267</v>
      </c>
      <c r="Q614" s="64" t="s">
        <v>1449</v>
      </c>
      <c r="R614" s="218"/>
      <c r="S614" s="218"/>
      <c r="T614" s="240"/>
      <c r="V614" s="6">
        <f t="shared" si="27"/>
        <v>29</v>
      </c>
      <c r="W614" s="218">
        <f t="shared" si="28"/>
        <v>0</v>
      </c>
      <c r="X614" s="6">
        <f t="shared" si="29"/>
        <v>72</v>
      </c>
      <c r="Y614"/>
      <c r="Z614"/>
      <c r="AA614"/>
      <c r="AB614" s="39"/>
    </row>
    <row r="615" spans="1:28" ht="165" customHeight="1">
      <c r="A615" s="230"/>
      <c r="B615" s="87" t="s">
        <v>6504</v>
      </c>
      <c r="C615" s="87"/>
      <c r="D615" s="87"/>
      <c r="E615" s="87"/>
      <c r="F615" s="89" t="s">
        <v>4650</v>
      </c>
      <c r="G615" s="89" t="s">
        <v>5152</v>
      </c>
      <c r="H615" s="89" t="s">
        <v>1875</v>
      </c>
      <c r="I615" s="218"/>
      <c r="J615" s="121" t="s">
        <v>1268</v>
      </c>
      <c r="K615" s="128" t="s">
        <v>406</v>
      </c>
      <c r="L615" s="88" t="s">
        <v>1269</v>
      </c>
      <c r="M615" s="89" t="s">
        <v>4877</v>
      </c>
      <c r="N615" s="88" t="s">
        <v>1270</v>
      </c>
      <c r="O615" s="89" t="s">
        <v>1271</v>
      </c>
      <c r="P615" s="89" t="s">
        <v>1257</v>
      </c>
      <c r="Q615" s="64" t="s">
        <v>1449</v>
      </c>
      <c r="R615" s="218"/>
      <c r="S615" s="218"/>
      <c r="T615" s="240"/>
      <c r="V615" s="6">
        <f t="shared" si="27"/>
        <v>29</v>
      </c>
      <c r="W615" s="218">
        <f t="shared" si="28"/>
        <v>0</v>
      </c>
      <c r="X615" s="6">
        <f t="shared" si="29"/>
        <v>72</v>
      </c>
      <c r="Y615"/>
      <c r="Z615"/>
      <c r="AA615"/>
      <c r="AB615" s="39"/>
    </row>
    <row r="616" spans="1:28" ht="30" customHeight="1">
      <c r="A616" s="230"/>
      <c r="B616" s="87" t="s">
        <v>6504</v>
      </c>
      <c r="C616" s="87"/>
      <c r="D616" s="87"/>
      <c r="E616" s="87"/>
      <c r="F616" s="89" t="s">
        <v>4650</v>
      </c>
      <c r="G616" s="89" t="s">
        <v>5152</v>
      </c>
      <c r="H616" s="89" t="s">
        <v>1875</v>
      </c>
      <c r="I616" s="218"/>
      <c r="J616" s="309" t="s">
        <v>1272</v>
      </c>
      <c r="K616" s="305" t="s">
        <v>406</v>
      </c>
      <c r="L616" s="253" t="s">
        <v>1273</v>
      </c>
      <c r="M616" s="89" t="s">
        <v>40</v>
      </c>
      <c r="N616" s="88" t="s">
        <v>1274</v>
      </c>
      <c r="O616" s="89" t="s">
        <v>1256</v>
      </c>
      <c r="P616" s="89" t="s">
        <v>1275</v>
      </c>
      <c r="Q616" s="64" t="s">
        <v>1449</v>
      </c>
      <c r="R616" s="218"/>
      <c r="S616" s="218"/>
      <c r="T616" s="240"/>
      <c r="V616" s="6">
        <f t="shared" si="27"/>
        <v>29</v>
      </c>
      <c r="W616" s="218">
        <f t="shared" si="28"/>
        <v>0</v>
      </c>
      <c r="X616" s="6">
        <f t="shared" si="29"/>
        <v>72</v>
      </c>
      <c r="Y616"/>
      <c r="Z616"/>
      <c r="AA616"/>
      <c r="AB616" s="39"/>
    </row>
    <row r="617" spans="1:28" ht="90" customHeight="1">
      <c r="A617" s="230"/>
      <c r="B617" s="87" t="s">
        <v>6504</v>
      </c>
      <c r="C617" s="87"/>
      <c r="D617" s="87"/>
      <c r="E617" s="87"/>
      <c r="F617" s="89" t="s">
        <v>4650</v>
      </c>
      <c r="G617" s="89" t="s">
        <v>5155</v>
      </c>
      <c r="H617" s="89" t="s">
        <v>1875</v>
      </c>
      <c r="I617" s="218"/>
      <c r="J617" s="309"/>
      <c r="K617" s="305"/>
      <c r="L617" s="253"/>
      <c r="M617" s="89" t="s">
        <v>1861</v>
      </c>
      <c r="N617" s="88" t="s">
        <v>1276</v>
      </c>
      <c r="O617" s="89" t="s">
        <v>1256</v>
      </c>
      <c r="P617" s="89" t="s">
        <v>1277</v>
      </c>
      <c r="Q617" s="64" t="s">
        <v>1449</v>
      </c>
      <c r="R617" s="218"/>
      <c r="S617" s="218"/>
      <c r="T617" s="240"/>
      <c r="V617" s="6">
        <f t="shared" si="27"/>
        <v>29</v>
      </c>
      <c r="W617" s="218">
        <f t="shared" si="28"/>
        <v>0</v>
      </c>
      <c r="X617" s="6">
        <f t="shared" si="29"/>
        <v>96</v>
      </c>
      <c r="Y617"/>
      <c r="Z617"/>
      <c r="AA617"/>
      <c r="AB617" s="39"/>
    </row>
    <row r="618" spans="1:28" ht="45.5" customHeight="1">
      <c r="A618" s="230"/>
      <c r="B618" s="87" t="s">
        <v>6504</v>
      </c>
      <c r="C618" s="87"/>
      <c r="D618" s="87"/>
      <c r="E618" s="87"/>
      <c r="F618" s="89" t="s">
        <v>4650</v>
      </c>
      <c r="G618" s="89" t="s">
        <v>5155</v>
      </c>
      <c r="H618" s="89" t="s">
        <v>1875</v>
      </c>
      <c r="I618" s="218"/>
      <c r="J618" s="309"/>
      <c r="K618" s="305"/>
      <c r="L618" s="253"/>
      <c r="M618" s="89" t="s">
        <v>1861</v>
      </c>
      <c r="N618" s="88" t="s">
        <v>1278</v>
      </c>
      <c r="O618" s="89" t="s">
        <v>1256</v>
      </c>
      <c r="P618" s="89" t="s">
        <v>1277</v>
      </c>
      <c r="Q618" s="64" t="s">
        <v>1449</v>
      </c>
      <c r="R618" s="218"/>
      <c r="S618" s="218"/>
      <c r="T618" s="240"/>
      <c r="V618" s="6">
        <f t="shared" si="27"/>
        <v>29</v>
      </c>
      <c r="W618" s="218">
        <f t="shared" si="28"/>
        <v>0</v>
      </c>
      <c r="X618" s="6">
        <f t="shared" si="29"/>
        <v>96</v>
      </c>
      <c r="Y618"/>
      <c r="Z618"/>
      <c r="AA618"/>
      <c r="AB618" s="39"/>
    </row>
    <row r="619" spans="1:28" ht="120" customHeight="1">
      <c r="A619" s="230"/>
      <c r="B619" s="87" t="s">
        <v>6504</v>
      </c>
      <c r="C619" s="87"/>
      <c r="D619" s="87"/>
      <c r="E619" s="87"/>
      <c r="F619" s="89" t="s">
        <v>4650</v>
      </c>
      <c r="G619" s="89" t="s">
        <v>5152</v>
      </c>
      <c r="H619" s="89" t="s">
        <v>1875</v>
      </c>
      <c r="I619" s="218"/>
      <c r="J619" s="121" t="s">
        <v>1279</v>
      </c>
      <c r="K619" s="128" t="s">
        <v>406</v>
      </c>
      <c r="L619" s="88" t="s">
        <v>1280</v>
      </c>
      <c r="M619" s="89" t="s">
        <v>1293</v>
      </c>
      <c r="N619" s="88" t="s">
        <v>1281</v>
      </c>
      <c r="O619" s="89" t="s">
        <v>1256</v>
      </c>
      <c r="P619" s="89" t="s">
        <v>1257</v>
      </c>
      <c r="Q619" s="64" t="s">
        <v>1449</v>
      </c>
      <c r="R619" s="218"/>
      <c r="S619" s="218"/>
      <c r="T619" s="240"/>
      <c r="V619" s="6">
        <f t="shared" si="27"/>
        <v>29</v>
      </c>
      <c r="W619" s="218">
        <f t="shared" si="28"/>
        <v>0</v>
      </c>
      <c r="X619" s="6">
        <f t="shared" si="29"/>
        <v>72</v>
      </c>
      <c r="Y619"/>
      <c r="Z619"/>
      <c r="AA619"/>
      <c r="AB619" s="39"/>
    </row>
    <row r="620" spans="1:28" ht="45.5" customHeight="1">
      <c r="A620" s="230"/>
      <c r="B620" s="87" t="s">
        <v>6504</v>
      </c>
      <c r="C620" s="87"/>
      <c r="D620" s="87"/>
      <c r="E620" s="87"/>
      <c r="F620" s="89" t="s">
        <v>4650</v>
      </c>
      <c r="G620" s="89" t="s">
        <v>5152</v>
      </c>
      <c r="H620" s="89" t="s">
        <v>1875</v>
      </c>
      <c r="I620" s="218"/>
      <c r="J620" s="121" t="s">
        <v>1282</v>
      </c>
      <c r="K620" s="128" t="s">
        <v>406</v>
      </c>
      <c r="L620" s="88" t="s">
        <v>1283</v>
      </c>
      <c r="M620" s="89" t="s">
        <v>319</v>
      </c>
      <c r="N620" s="88" t="s">
        <v>1284</v>
      </c>
      <c r="O620" s="89" t="s">
        <v>1256</v>
      </c>
      <c r="P620" s="89" t="s">
        <v>1285</v>
      </c>
      <c r="Q620" s="64" t="s">
        <v>1449</v>
      </c>
      <c r="R620" s="218"/>
      <c r="S620" s="218"/>
      <c r="T620" s="240"/>
      <c r="V620" s="6">
        <f t="shared" si="27"/>
        <v>29</v>
      </c>
      <c r="W620" s="218">
        <f t="shared" si="28"/>
        <v>0</v>
      </c>
      <c r="X620" s="6">
        <f t="shared" si="29"/>
        <v>72</v>
      </c>
      <c r="Y620"/>
      <c r="Z620"/>
      <c r="AA620"/>
      <c r="AB620" s="39"/>
    </row>
    <row r="621" spans="1:28" ht="90" customHeight="1">
      <c r="A621" s="230"/>
      <c r="B621" s="87" t="s">
        <v>6504</v>
      </c>
      <c r="C621" s="87"/>
      <c r="D621" s="87"/>
      <c r="E621" s="87"/>
      <c r="F621" s="89" t="s">
        <v>4650</v>
      </c>
      <c r="G621" s="89" t="s">
        <v>5152</v>
      </c>
      <c r="H621" s="89" t="s">
        <v>1875</v>
      </c>
      <c r="I621" s="218"/>
      <c r="J621" s="121" t="s">
        <v>1286</v>
      </c>
      <c r="K621" s="128" t="s">
        <v>406</v>
      </c>
      <c r="L621" s="89" t="s">
        <v>1236</v>
      </c>
      <c r="M621" s="89" t="s">
        <v>319</v>
      </c>
      <c r="N621" s="88" t="s">
        <v>1287</v>
      </c>
      <c r="O621" s="89" t="s">
        <v>1256</v>
      </c>
      <c r="P621" s="89" t="s">
        <v>1288</v>
      </c>
      <c r="Q621" s="64" t="s">
        <v>1449</v>
      </c>
      <c r="R621" s="218"/>
      <c r="S621" s="218"/>
      <c r="T621" s="240"/>
      <c r="V621" s="6">
        <f t="shared" si="27"/>
        <v>29</v>
      </c>
      <c r="W621" s="218">
        <f t="shared" si="28"/>
        <v>0</v>
      </c>
      <c r="X621" s="6">
        <f t="shared" si="29"/>
        <v>72</v>
      </c>
      <c r="Y621"/>
      <c r="Z621"/>
      <c r="AA621"/>
      <c r="AB621" s="39"/>
    </row>
    <row r="622" spans="1:28" ht="60.25" customHeight="1">
      <c r="A622" s="230"/>
      <c r="B622" s="87" t="s">
        <v>6504</v>
      </c>
      <c r="C622" s="87"/>
      <c r="D622" s="87"/>
      <c r="E622" s="87"/>
      <c r="F622" s="89" t="s">
        <v>4650</v>
      </c>
      <c r="G622" s="89" t="s">
        <v>5155</v>
      </c>
      <c r="H622" s="89" t="s">
        <v>4062</v>
      </c>
      <c r="I622" s="218"/>
      <c r="J622" s="121" t="s">
        <v>1289</v>
      </c>
      <c r="K622" s="128" t="s">
        <v>406</v>
      </c>
      <c r="L622" s="89" t="s">
        <v>1236</v>
      </c>
      <c r="M622" s="89" t="s">
        <v>1861</v>
      </c>
      <c r="N622" s="88" t="s">
        <v>1290</v>
      </c>
      <c r="O622" s="89" t="s">
        <v>1256</v>
      </c>
      <c r="P622" s="89" t="s">
        <v>1291</v>
      </c>
      <c r="Q622" s="64" t="s">
        <v>1449</v>
      </c>
      <c r="R622" s="218"/>
      <c r="S622" s="218"/>
      <c r="T622" s="240"/>
      <c r="V622" s="6">
        <f t="shared" si="27"/>
        <v>29</v>
      </c>
      <c r="W622" s="218">
        <f t="shared" si="28"/>
        <v>0</v>
      </c>
      <c r="X622" s="6">
        <f t="shared" si="29"/>
        <v>96</v>
      </c>
      <c r="Y622"/>
      <c r="Z622"/>
      <c r="AA622"/>
      <c r="AB622" s="39"/>
    </row>
    <row r="623" spans="1:28" ht="90" customHeight="1">
      <c r="A623" s="230"/>
      <c r="B623" s="87" t="s">
        <v>6504</v>
      </c>
      <c r="C623" s="87"/>
      <c r="D623" s="87"/>
      <c r="E623" s="87"/>
      <c r="F623" s="89" t="s">
        <v>4650</v>
      </c>
      <c r="G623" s="89" t="s">
        <v>5152</v>
      </c>
      <c r="H623" s="89" t="s">
        <v>1875</v>
      </c>
      <c r="I623" s="218"/>
      <c r="J623" s="121" t="s">
        <v>1292</v>
      </c>
      <c r="K623" s="128" t="s">
        <v>406</v>
      </c>
      <c r="L623" s="89" t="s">
        <v>1236</v>
      </c>
      <c r="M623" s="89" t="s">
        <v>1293</v>
      </c>
      <c r="N623" s="88" t="s">
        <v>1294</v>
      </c>
      <c r="O623" s="89" t="s">
        <v>1256</v>
      </c>
      <c r="P623" s="89" t="s">
        <v>1288</v>
      </c>
      <c r="Q623" s="64" t="s">
        <v>1449</v>
      </c>
      <c r="R623" s="218"/>
      <c r="S623" s="218"/>
      <c r="T623" s="240"/>
      <c r="V623" s="6">
        <f t="shared" si="27"/>
        <v>29</v>
      </c>
      <c r="W623" s="218">
        <f t="shared" si="28"/>
        <v>0</v>
      </c>
      <c r="X623" s="6">
        <f t="shared" si="29"/>
        <v>72</v>
      </c>
      <c r="Y623"/>
      <c r="Z623"/>
      <c r="AA623"/>
      <c r="AB623" s="39"/>
    </row>
    <row r="624" spans="1:28" ht="165" customHeight="1">
      <c r="A624" s="230"/>
      <c r="B624" s="87" t="s">
        <v>6504</v>
      </c>
      <c r="C624" s="87"/>
      <c r="D624" s="87"/>
      <c r="E624" s="87"/>
      <c r="F624" s="89" t="s">
        <v>4650</v>
      </c>
      <c r="G624" s="89" t="s">
        <v>5155</v>
      </c>
      <c r="H624" s="89" t="s">
        <v>1874</v>
      </c>
      <c r="I624" s="218"/>
      <c r="J624" s="121" t="s">
        <v>1295</v>
      </c>
      <c r="K624" s="128" t="s">
        <v>406</v>
      </c>
      <c r="L624" s="89" t="s">
        <v>1236</v>
      </c>
      <c r="M624" s="89" t="s">
        <v>1861</v>
      </c>
      <c r="N624" s="88" t="s">
        <v>1296</v>
      </c>
      <c r="O624" s="89" t="s">
        <v>1256</v>
      </c>
      <c r="P624" s="89" t="s">
        <v>1257</v>
      </c>
      <c r="Q624" s="64" t="s">
        <v>1449</v>
      </c>
      <c r="R624" s="218"/>
      <c r="S624" s="218"/>
      <c r="T624" s="240"/>
      <c r="V624" s="6">
        <f t="shared" si="27"/>
        <v>29</v>
      </c>
      <c r="W624" s="218">
        <f t="shared" si="28"/>
        <v>0</v>
      </c>
      <c r="X624" s="6">
        <f t="shared" si="29"/>
        <v>96</v>
      </c>
      <c r="Y624"/>
      <c r="Z624"/>
      <c r="AA624"/>
      <c r="AB624" s="39"/>
    </row>
    <row r="625" spans="1:28" ht="105" customHeight="1">
      <c r="A625" s="230"/>
      <c r="B625" s="87" t="s">
        <v>6504</v>
      </c>
      <c r="C625" s="87"/>
      <c r="D625" s="87"/>
      <c r="E625" s="87"/>
      <c r="F625" s="89" t="s">
        <v>4650</v>
      </c>
      <c r="G625" s="89" t="s">
        <v>5155</v>
      </c>
      <c r="H625" s="89" t="s">
        <v>1873</v>
      </c>
      <c r="I625" s="218"/>
      <c r="J625" s="88" t="s">
        <v>1297</v>
      </c>
      <c r="K625" s="128" t="s">
        <v>406</v>
      </c>
      <c r="L625" s="88" t="s">
        <v>1298</v>
      </c>
      <c r="M625" s="89" t="s">
        <v>1861</v>
      </c>
      <c r="N625" s="88" t="s">
        <v>1299</v>
      </c>
      <c r="O625" s="89" t="s">
        <v>1256</v>
      </c>
      <c r="P625" s="89" t="s">
        <v>1257</v>
      </c>
      <c r="Q625" s="64" t="s">
        <v>1449</v>
      </c>
      <c r="R625" s="218"/>
      <c r="S625" s="218"/>
      <c r="T625" s="240"/>
      <c r="V625" s="6">
        <f t="shared" si="27"/>
        <v>29</v>
      </c>
      <c r="W625" s="218">
        <f t="shared" si="28"/>
        <v>0</v>
      </c>
      <c r="X625" s="6">
        <f t="shared" si="29"/>
        <v>96</v>
      </c>
      <c r="Y625"/>
      <c r="Z625"/>
      <c r="AA625"/>
      <c r="AB625" s="39"/>
    </row>
    <row r="626" spans="1:28" ht="75" customHeight="1">
      <c r="A626" s="230"/>
      <c r="B626" s="87" t="s">
        <v>6504</v>
      </c>
      <c r="C626" s="87"/>
      <c r="D626" s="87"/>
      <c r="E626" s="87"/>
      <c r="F626" s="89" t="s">
        <v>4650</v>
      </c>
      <c r="G626" s="89" t="s">
        <v>5155</v>
      </c>
      <c r="H626" s="89" t="s">
        <v>1873</v>
      </c>
      <c r="I626" s="218"/>
      <c r="J626" s="121" t="s">
        <v>1300</v>
      </c>
      <c r="K626" s="128" t="s">
        <v>406</v>
      </c>
      <c r="L626" s="88" t="s">
        <v>1301</v>
      </c>
      <c r="M626" s="89" t="s">
        <v>1861</v>
      </c>
      <c r="N626" s="88" t="s">
        <v>1302</v>
      </c>
      <c r="O626" s="89" t="s">
        <v>1303</v>
      </c>
      <c r="P626" s="89" t="s">
        <v>1257</v>
      </c>
      <c r="Q626" s="64" t="s">
        <v>1449</v>
      </c>
      <c r="R626" s="218"/>
      <c r="S626" s="218"/>
      <c r="T626" s="240"/>
      <c r="V626" s="6">
        <f t="shared" si="27"/>
        <v>29</v>
      </c>
      <c r="W626" s="218">
        <f t="shared" si="28"/>
        <v>0</v>
      </c>
      <c r="X626" s="6">
        <f t="shared" si="29"/>
        <v>96</v>
      </c>
      <c r="Y626"/>
      <c r="Z626"/>
      <c r="AA626"/>
      <c r="AB626" s="39"/>
    </row>
    <row r="627" spans="1:28" ht="75" customHeight="1">
      <c r="A627" s="230"/>
      <c r="B627" s="87" t="s">
        <v>6504</v>
      </c>
      <c r="C627" s="87"/>
      <c r="D627" s="87"/>
      <c r="E627" s="87"/>
      <c r="F627" s="89" t="s">
        <v>4650</v>
      </c>
      <c r="G627" s="89" t="s">
        <v>5155</v>
      </c>
      <c r="H627" s="89" t="s">
        <v>1873</v>
      </c>
      <c r="I627" s="218"/>
      <c r="J627" s="121" t="s">
        <v>1304</v>
      </c>
      <c r="K627" s="128" t="s">
        <v>406</v>
      </c>
      <c r="L627" s="88" t="s">
        <v>1305</v>
      </c>
      <c r="M627" s="89" t="s">
        <v>1861</v>
      </c>
      <c r="N627" s="88" t="s">
        <v>1306</v>
      </c>
      <c r="O627" s="89" t="s">
        <v>6560</v>
      </c>
      <c r="P627" s="89" t="s">
        <v>1257</v>
      </c>
      <c r="Q627" s="64" t="s">
        <v>1449</v>
      </c>
      <c r="R627" s="218"/>
      <c r="S627" s="218"/>
      <c r="T627" s="240"/>
      <c r="V627" s="6">
        <f t="shared" si="27"/>
        <v>29</v>
      </c>
      <c r="W627" s="218">
        <f t="shared" si="28"/>
        <v>0</v>
      </c>
      <c r="X627" s="6">
        <f t="shared" si="29"/>
        <v>96</v>
      </c>
      <c r="Y627"/>
      <c r="Z627"/>
      <c r="AA627"/>
      <c r="AB627" s="39"/>
    </row>
    <row r="628" spans="1:28" ht="45.5" customHeight="1">
      <c r="A628" s="230"/>
      <c r="B628" s="87" t="s">
        <v>6504</v>
      </c>
      <c r="C628" s="87"/>
      <c r="D628" s="87"/>
      <c r="E628" s="87"/>
      <c r="F628" s="89" t="s">
        <v>4650</v>
      </c>
      <c r="G628" s="89" t="s">
        <v>5155</v>
      </c>
      <c r="H628" s="89" t="s">
        <v>1871</v>
      </c>
      <c r="I628" s="218"/>
      <c r="J628" s="121" t="s">
        <v>1307</v>
      </c>
      <c r="K628" s="89" t="s">
        <v>201</v>
      </c>
      <c r="L628" s="88" t="s">
        <v>1308</v>
      </c>
      <c r="M628" s="89" t="s">
        <v>319</v>
      </c>
      <c r="N628" s="88" t="s">
        <v>1309</v>
      </c>
      <c r="O628" s="89" t="s">
        <v>132</v>
      </c>
      <c r="P628" s="89" t="s">
        <v>1310</v>
      </c>
      <c r="Q628" s="64" t="s">
        <v>1449</v>
      </c>
      <c r="R628" s="218"/>
      <c r="S628" s="218"/>
      <c r="T628" s="240"/>
      <c r="V628" s="6">
        <f t="shared" si="27"/>
        <v>29</v>
      </c>
      <c r="W628" s="218">
        <f t="shared" si="28"/>
        <v>0</v>
      </c>
      <c r="X628" s="6">
        <f t="shared" si="29"/>
        <v>96</v>
      </c>
      <c r="Y628"/>
      <c r="Z628"/>
      <c r="AA628"/>
      <c r="AB628" s="39"/>
    </row>
    <row r="629" spans="1:28" ht="45.5" customHeight="1">
      <c r="A629" s="230"/>
      <c r="B629" s="87" t="s">
        <v>6504</v>
      </c>
      <c r="C629" s="87"/>
      <c r="D629" s="87"/>
      <c r="E629" s="87"/>
      <c r="F629" s="89" t="s">
        <v>4650</v>
      </c>
      <c r="G629" s="89" t="s">
        <v>5155</v>
      </c>
      <c r="H629" s="89" t="s">
        <v>1871</v>
      </c>
      <c r="I629" s="218"/>
      <c r="J629" s="262" t="s">
        <v>1311</v>
      </c>
      <c r="K629" s="198" t="s">
        <v>201</v>
      </c>
      <c r="L629" s="253" t="s">
        <v>1312</v>
      </c>
      <c r="M629" s="89" t="s">
        <v>132</v>
      </c>
      <c r="N629" s="88" t="s">
        <v>1313</v>
      </c>
      <c r="O629" s="89" t="s">
        <v>1314</v>
      </c>
      <c r="P629" s="89" t="s">
        <v>1315</v>
      </c>
      <c r="Q629" s="64" t="s">
        <v>1449</v>
      </c>
      <c r="R629" s="218"/>
      <c r="S629" s="218"/>
      <c r="T629" s="240"/>
      <c r="V629" s="6">
        <f t="shared" si="27"/>
        <v>29</v>
      </c>
      <c r="W629" s="218">
        <f t="shared" si="28"/>
        <v>0</v>
      </c>
      <c r="X629" s="6">
        <f t="shared" si="29"/>
        <v>96</v>
      </c>
      <c r="Y629"/>
      <c r="Z629"/>
      <c r="AA629"/>
      <c r="AB629" s="39"/>
    </row>
    <row r="630" spans="1:28" ht="45.5" customHeight="1">
      <c r="A630" s="230"/>
      <c r="B630" s="87" t="s">
        <v>6504</v>
      </c>
      <c r="C630" s="87"/>
      <c r="D630" s="87"/>
      <c r="E630" s="87"/>
      <c r="F630" s="89" t="s">
        <v>4650</v>
      </c>
      <c r="G630" s="89" t="s">
        <v>5155</v>
      </c>
      <c r="H630" s="89" t="s">
        <v>1871</v>
      </c>
      <c r="I630" s="218"/>
      <c r="J630" s="264"/>
      <c r="K630" s="198"/>
      <c r="L630" s="253"/>
      <c r="M630" s="89" t="s">
        <v>132</v>
      </c>
      <c r="N630" s="88" t="s">
        <v>1316</v>
      </c>
      <c r="O630" s="89" t="s">
        <v>58</v>
      </c>
      <c r="P630" s="89" t="s">
        <v>1317</v>
      </c>
      <c r="Q630" s="64" t="s">
        <v>1449</v>
      </c>
      <c r="R630" s="218"/>
      <c r="S630" s="218"/>
      <c r="T630" s="240"/>
      <c r="V630" s="6">
        <f t="shared" si="27"/>
        <v>29</v>
      </c>
      <c r="W630" s="218">
        <f t="shared" si="28"/>
        <v>0</v>
      </c>
      <c r="X630" s="6">
        <f t="shared" si="29"/>
        <v>96</v>
      </c>
      <c r="Y630"/>
      <c r="Z630"/>
      <c r="AA630"/>
      <c r="AB630" s="39"/>
    </row>
    <row r="631" spans="1:28" ht="45.5" customHeight="1">
      <c r="A631" s="230"/>
      <c r="B631" s="87" t="s">
        <v>6504</v>
      </c>
      <c r="C631" s="87"/>
      <c r="D631" s="87"/>
      <c r="E631" s="87"/>
      <c r="F631" s="89" t="s">
        <v>4650</v>
      </c>
      <c r="G631" s="89" t="s">
        <v>5155</v>
      </c>
      <c r="H631" s="89" t="s">
        <v>1871</v>
      </c>
      <c r="I631" s="218"/>
      <c r="J631" s="309" t="s">
        <v>1318</v>
      </c>
      <c r="K631" s="198" t="s">
        <v>201</v>
      </c>
      <c r="L631" s="253" t="s">
        <v>1319</v>
      </c>
      <c r="M631" s="89" t="s">
        <v>1852</v>
      </c>
      <c r="N631" s="88" t="s">
        <v>1320</v>
      </c>
      <c r="O631" s="89" t="s">
        <v>1314</v>
      </c>
      <c r="P631" s="89" t="s">
        <v>1315</v>
      </c>
      <c r="Q631" s="64" t="s">
        <v>1449</v>
      </c>
      <c r="R631" s="218"/>
      <c r="S631" s="218"/>
      <c r="T631" s="240"/>
      <c r="V631" s="6">
        <f t="shared" si="27"/>
        <v>29</v>
      </c>
      <c r="W631" s="218">
        <f t="shared" si="28"/>
        <v>0</v>
      </c>
      <c r="X631" s="6">
        <f t="shared" si="29"/>
        <v>96</v>
      </c>
      <c r="Y631"/>
      <c r="Z631"/>
      <c r="AA631"/>
      <c r="AB631" s="39"/>
    </row>
    <row r="632" spans="1:28" ht="45.5" customHeight="1">
      <c r="A632" s="230"/>
      <c r="B632" s="87" t="s">
        <v>6504</v>
      </c>
      <c r="C632" s="87"/>
      <c r="D632" s="87"/>
      <c r="E632" s="87"/>
      <c r="F632" s="89" t="s">
        <v>4650</v>
      </c>
      <c r="G632" s="89" t="s">
        <v>5155</v>
      </c>
      <c r="H632" s="89" t="s">
        <v>1871</v>
      </c>
      <c r="I632" s="218"/>
      <c r="J632" s="309"/>
      <c r="K632" s="198"/>
      <c r="L632" s="253"/>
      <c r="M632" s="89" t="s">
        <v>1852</v>
      </c>
      <c r="N632" s="88" t="s">
        <v>1321</v>
      </c>
      <c r="O632" s="89" t="s">
        <v>58</v>
      </c>
      <c r="P632" s="89" t="s">
        <v>1310</v>
      </c>
      <c r="Q632" s="64" t="s">
        <v>1449</v>
      </c>
      <c r="R632" s="218"/>
      <c r="S632" s="218"/>
      <c r="T632" s="240"/>
      <c r="V632" s="6">
        <f t="shared" si="27"/>
        <v>29</v>
      </c>
      <c r="W632" s="218">
        <f t="shared" si="28"/>
        <v>0</v>
      </c>
      <c r="X632" s="6">
        <f t="shared" si="29"/>
        <v>96</v>
      </c>
      <c r="Y632"/>
      <c r="Z632"/>
      <c r="AA632"/>
      <c r="AB632" s="39"/>
    </row>
    <row r="633" spans="1:28" ht="45.5" customHeight="1">
      <c r="A633" s="230"/>
      <c r="B633" s="87" t="s">
        <v>6504</v>
      </c>
      <c r="C633" s="87"/>
      <c r="D633" s="87"/>
      <c r="E633" s="87"/>
      <c r="F633" s="89" t="s">
        <v>4650</v>
      </c>
      <c r="G633" s="89" t="s">
        <v>5155</v>
      </c>
      <c r="H633" s="89" t="s">
        <v>1871</v>
      </c>
      <c r="I633" s="218"/>
      <c r="J633" s="309"/>
      <c r="K633" s="198"/>
      <c r="L633" s="253"/>
      <c r="M633" s="89" t="s">
        <v>1852</v>
      </c>
      <c r="N633" s="88" t="s">
        <v>1322</v>
      </c>
      <c r="O633" s="89" t="s">
        <v>58</v>
      </c>
      <c r="P633" s="89" t="s">
        <v>1310</v>
      </c>
      <c r="Q633" s="64" t="s">
        <v>1449</v>
      </c>
      <c r="R633" s="218"/>
      <c r="S633" s="218"/>
      <c r="T633" s="240"/>
      <c r="V633" s="6">
        <f t="shared" si="27"/>
        <v>29</v>
      </c>
      <c r="W633" s="218">
        <f t="shared" si="28"/>
        <v>0</v>
      </c>
      <c r="X633" s="6">
        <f t="shared" si="29"/>
        <v>96</v>
      </c>
      <c r="Y633"/>
      <c r="Z633"/>
      <c r="AA633"/>
      <c r="AB633" s="39"/>
    </row>
    <row r="634" spans="1:28" ht="45.5" customHeight="1">
      <c r="A634" s="230"/>
      <c r="B634" s="87" t="s">
        <v>6504</v>
      </c>
      <c r="C634" s="87"/>
      <c r="D634" s="87"/>
      <c r="E634" s="87"/>
      <c r="F634" s="89" t="s">
        <v>4650</v>
      </c>
      <c r="G634" s="89" t="s">
        <v>5155</v>
      </c>
      <c r="H634" s="87" t="s">
        <v>1872</v>
      </c>
      <c r="I634" s="218"/>
      <c r="J634" s="309" t="s">
        <v>1323</v>
      </c>
      <c r="K634" s="270" t="s">
        <v>201</v>
      </c>
      <c r="L634" s="253" t="s">
        <v>1324</v>
      </c>
      <c r="M634" s="89" t="s">
        <v>1852</v>
      </c>
      <c r="N634" s="88" t="s">
        <v>1325</v>
      </c>
      <c r="O634" s="89" t="s">
        <v>1314</v>
      </c>
      <c r="P634" s="89" t="s">
        <v>1315</v>
      </c>
      <c r="Q634" s="64" t="s">
        <v>1449</v>
      </c>
      <c r="R634" s="218"/>
      <c r="S634" s="218"/>
      <c r="T634" s="240"/>
      <c r="V634" s="6">
        <f t="shared" si="27"/>
        <v>29</v>
      </c>
      <c r="W634" s="218">
        <f t="shared" si="28"/>
        <v>0</v>
      </c>
      <c r="X634" s="6">
        <f t="shared" si="29"/>
        <v>96</v>
      </c>
      <c r="Y634"/>
      <c r="Z634"/>
      <c r="AA634"/>
      <c r="AB634" s="39"/>
    </row>
    <row r="635" spans="1:28" ht="45.5" customHeight="1">
      <c r="A635" s="230"/>
      <c r="B635" s="87" t="s">
        <v>6504</v>
      </c>
      <c r="C635" s="87"/>
      <c r="D635" s="87"/>
      <c r="E635" s="87"/>
      <c r="F635" s="89" t="s">
        <v>4650</v>
      </c>
      <c r="G635" s="89" t="s">
        <v>5155</v>
      </c>
      <c r="H635" s="87" t="s">
        <v>1872</v>
      </c>
      <c r="I635" s="218"/>
      <c r="J635" s="309"/>
      <c r="K635" s="270"/>
      <c r="L635" s="253"/>
      <c r="M635" s="89" t="s">
        <v>1852</v>
      </c>
      <c r="N635" s="88" t="s">
        <v>1321</v>
      </c>
      <c r="O635" s="89" t="s">
        <v>58</v>
      </c>
      <c r="P635" s="89" t="s">
        <v>1310</v>
      </c>
      <c r="Q635" s="64" t="s">
        <v>1449</v>
      </c>
      <c r="R635" s="218"/>
      <c r="S635" s="218"/>
      <c r="T635" s="240"/>
      <c r="V635" s="6">
        <f t="shared" si="27"/>
        <v>29</v>
      </c>
      <c r="W635" s="218">
        <f t="shared" si="28"/>
        <v>0</v>
      </c>
      <c r="X635" s="6">
        <f t="shared" si="29"/>
        <v>96</v>
      </c>
      <c r="Y635"/>
      <c r="Z635"/>
      <c r="AA635"/>
      <c r="AB635" s="39"/>
    </row>
    <row r="636" spans="1:28" ht="45.5" customHeight="1">
      <c r="A636" s="230"/>
      <c r="B636" s="87" t="s">
        <v>6504</v>
      </c>
      <c r="C636" s="87"/>
      <c r="D636" s="87"/>
      <c r="E636" s="87"/>
      <c r="F636" s="89" t="s">
        <v>4650</v>
      </c>
      <c r="G636" s="89" t="s">
        <v>5155</v>
      </c>
      <c r="H636" s="87" t="s">
        <v>1872</v>
      </c>
      <c r="I636" s="218"/>
      <c r="J636" s="309"/>
      <c r="K636" s="270"/>
      <c r="L636" s="253"/>
      <c r="M636" s="89" t="s">
        <v>1852</v>
      </c>
      <c r="N636" s="88" t="s">
        <v>1326</v>
      </c>
      <c r="O636" s="89" t="s">
        <v>58</v>
      </c>
      <c r="P636" s="89" t="s">
        <v>1310</v>
      </c>
      <c r="Q636" s="64" t="s">
        <v>1449</v>
      </c>
      <c r="R636" s="218"/>
      <c r="S636" s="218"/>
      <c r="T636" s="240"/>
      <c r="V636" s="6">
        <f t="shared" si="27"/>
        <v>29</v>
      </c>
      <c r="W636" s="218">
        <f t="shared" si="28"/>
        <v>0</v>
      </c>
      <c r="X636" s="6">
        <f t="shared" si="29"/>
        <v>96</v>
      </c>
      <c r="Y636"/>
      <c r="Z636"/>
      <c r="AA636"/>
      <c r="AB636" s="39"/>
    </row>
    <row r="637" spans="1:28" ht="45.5" customHeight="1">
      <c r="A637" s="230"/>
      <c r="B637" s="87" t="s">
        <v>6504</v>
      </c>
      <c r="C637" s="87"/>
      <c r="D637" s="87"/>
      <c r="E637" s="87"/>
      <c r="F637" s="89" t="s">
        <v>4650</v>
      </c>
      <c r="G637" s="89" t="s">
        <v>5155</v>
      </c>
      <c r="H637" s="89" t="s">
        <v>1871</v>
      </c>
      <c r="I637" s="218"/>
      <c r="J637" s="309" t="s">
        <v>1327</v>
      </c>
      <c r="K637" s="198" t="s">
        <v>201</v>
      </c>
      <c r="L637" s="253" t="s">
        <v>1328</v>
      </c>
      <c r="M637" s="89" t="s">
        <v>1852</v>
      </c>
      <c r="N637" s="88" t="s">
        <v>1329</v>
      </c>
      <c r="O637" s="89" t="s">
        <v>1314</v>
      </c>
      <c r="P637" s="89" t="s">
        <v>1315</v>
      </c>
      <c r="Q637" s="64" t="s">
        <v>1449</v>
      </c>
      <c r="R637" s="218"/>
      <c r="S637" s="218"/>
      <c r="T637" s="240"/>
      <c r="V637" s="6">
        <f t="shared" si="27"/>
        <v>29</v>
      </c>
      <c r="W637" s="218">
        <f t="shared" si="28"/>
        <v>0</v>
      </c>
      <c r="X637" s="6">
        <f t="shared" si="29"/>
        <v>96</v>
      </c>
      <c r="Y637"/>
      <c r="Z637"/>
      <c r="AA637"/>
      <c r="AB637" s="39"/>
    </row>
    <row r="638" spans="1:28" ht="45.5" customHeight="1">
      <c r="A638" s="230"/>
      <c r="B638" s="87" t="s">
        <v>6504</v>
      </c>
      <c r="C638" s="87"/>
      <c r="D638" s="87"/>
      <c r="E638" s="87"/>
      <c r="F638" s="89" t="s">
        <v>4650</v>
      </c>
      <c r="G638" s="89" t="s">
        <v>5155</v>
      </c>
      <c r="H638" s="89" t="s">
        <v>1871</v>
      </c>
      <c r="I638" s="218"/>
      <c r="J638" s="309"/>
      <c r="K638" s="198"/>
      <c r="L638" s="253"/>
      <c r="M638" s="89" t="s">
        <v>1852</v>
      </c>
      <c r="N638" s="88" t="s">
        <v>1330</v>
      </c>
      <c r="O638" s="89" t="s">
        <v>58</v>
      </c>
      <c r="P638" s="89" t="s">
        <v>1310</v>
      </c>
      <c r="Q638" s="64" t="s">
        <v>1449</v>
      </c>
      <c r="R638" s="218"/>
      <c r="S638" s="218"/>
      <c r="T638" s="240"/>
      <c r="V638" s="6">
        <f t="shared" si="27"/>
        <v>29</v>
      </c>
      <c r="W638" s="218">
        <f t="shared" si="28"/>
        <v>0</v>
      </c>
      <c r="X638" s="6">
        <f t="shared" si="29"/>
        <v>96</v>
      </c>
      <c r="Y638"/>
      <c r="Z638"/>
      <c r="AA638"/>
      <c r="AB638" s="39"/>
    </row>
    <row r="639" spans="1:28" ht="45.5" customHeight="1">
      <c r="A639" s="230"/>
      <c r="B639" s="87" t="s">
        <v>6504</v>
      </c>
      <c r="C639" s="87"/>
      <c r="D639" s="87"/>
      <c r="E639" s="87"/>
      <c r="F639" s="89" t="s">
        <v>4650</v>
      </c>
      <c r="G639" s="89" t="s">
        <v>5155</v>
      </c>
      <c r="H639" s="87" t="s">
        <v>1870</v>
      </c>
      <c r="I639" s="218"/>
      <c r="J639" s="309" t="s">
        <v>1331</v>
      </c>
      <c r="K639" s="198" t="s">
        <v>201</v>
      </c>
      <c r="L639" s="253" t="s">
        <v>1332</v>
      </c>
      <c r="M639" s="89" t="s">
        <v>1852</v>
      </c>
      <c r="N639" s="88" t="s">
        <v>1333</v>
      </c>
      <c r="O639" s="89" t="s">
        <v>58</v>
      </c>
      <c r="P639" s="89" t="s">
        <v>1317</v>
      </c>
      <c r="Q639" s="64" t="s">
        <v>1449</v>
      </c>
      <c r="R639" s="218"/>
      <c r="S639" s="218"/>
      <c r="T639" s="240"/>
      <c r="V639" s="6">
        <f t="shared" si="27"/>
        <v>29</v>
      </c>
      <c r="W639" s="218">
        <f t="shared" si="28"/>
        <v>0</v>
      </c>
      <c r="X639" s="6">
        <f t="shared" si="29"/>
        <v>96</v>
      </c>
      <c r="Y639"/>
      <c r="Z639"/>
      <c r="AA639"/>
      <c r="AB639" s="39"/>
    </row>
    <row r="640" spans="1:28" ht="45.5" customHeight="1">
      <c r="A640" s="230"/>
      <c r="B640" s="87" t="s">
        <v>6504</v>
      </c>
      <c r="C640" s="87"/>
      <c r="D640" s="87"/>
      <c r="E640" s="87"/>
      <c r="F640" s="89" t="s">
        <v>4650</v>
      </c>
      <c r="G640" s="89" t="s">
        <v>5155</v>
      </c>
      <c r="H640" s="87" t="s">
        <v>1870</v>
      </c>
      <c r="I640" s="218"/>
      <c r="J640" s="309"/>
      <c r="K640" s="198"/>
      <c r="L640" s="253"/>
      <c r="M640" s="89" t="s">
        <v>1852</v>
      </c>
      <c r="N640" s="88" t="s">
        <v>1334</v>
      </c>
      <c r="O640" s="89" t="s">
        <v>132</v>
      </c>
      <c r="P640" s="89" t="s">
        <v>1317</v>
      </c>
      <c r="Q640" s="64" t="s">
        <v>1449</v>
      </c>
      <c r="R640" s="218"/>
      <c r="S640" s="218"/>
      <c r="T640" s="240"/>
      <c r="V640" s="6">
        <f t="shared" si="27"/>
        <v>29</v>
      </c>
      <c r="W640" s="218">
        <f t="shared" si="28"/>
        <v>0</v>
      </c>
      <c r="X640" s="6">
        <f t="shared" si="29"/>
        <v>96</v>
      </c>
      <c r="Y640"/>
      <c r="Z640"/>
      <c r="AA640"/>
      <c r="AB640" s="39"/>
    </row>
    <row r="641" spans="1:28" s="16" customFormat="1" ht="97.5" customHeight="1">
      <c r="A641" s="230"/>
      <c r="B641" s="87" t="s">
        <v>6504</v>
      </c>
      <c r="C641" s="87"/>
      <c r="D641" s="87"/>
      <c r="E641" s="87"/>
      <c r="F641" s="89" t="s">
        <v>4650</v>
      </c>
      <c r="G641" s="89" t="s">
        <v>5155</v>
      </c>
      <c r="H641" s="89" t="s">
        <v>1175</v>
      </c>
      <c r="I641" s="218"/>
      <c r="J641" s="220" t="s">
        <v>3805</v>
      </c>
      <c r="K641" s="217" t="s">
        <v>406</v>
      </c>
      <c r="L641" s="220" t="s">
        <v>3806</v>
      </c>
      <c r="M641" s="89" t="s">
        <v>880</v>
      </c>
      <c r="N641" s="88" t="s">
        <v>3807</v>
      </c>
      <c r="O641" s="89" t="s">
        <v>188</v>
      </c>
      <c r="P641" s="89" t="s">
        <v>1176</v>
      </c>
      <c r="Q641" s="64" t="s">
        <v>132</v>
      </c>
      <c r="R641" s="218"/>
      <c r="S641" s="218"/>
      <c r="T641" s="240"/>
      <c r="V641" s="6">
        <f t="shared" si="27"/>
        <v>29</v>
      </c>
      <c r="W641" s="218">
        <f t="shared" si="28"/>
        <v>0</v>
      </c>
      <c r="X641" s="6">
        <f t="shared" si="29"/>
        <v>96</v>
      </c>
      <c r="AB641" s="44"/>
    </row>
    <row r="642" spans="1:28" s="16" customFormat="1" ht="62.25" customHeight="1">
      <c r="A642" s="230"/>
      <c r="B642" s="87" t="s">
        <v>6504</v>
      </c>
      <c r="C642" s="87"/>
      <c r="D642" s="87"/>
      <c r="E642" s="87"/>
      <c r="F642" s="89" t="s">
        <v>4650</v>
      </c>
      <c r="G642" s="89" t="s">
        <v>5155</v>
      </c>
      <c r="H642" s="89" t="s">
        <v>1175</v>
      </c>
      <c r="I642" s="218"/>
      <c r="J642" s="221"/>
      <c r="K642" s="218"/>
      <c r="L642" s="221"/>
      <c r="M642" s="87" t="s">
        <v>1850</v>
      </c>
      <c r="N642" s="88" t="s">
        <v>3808</v>
      </c>
      <c r="O642" s="89" t="s">
        <v>188</v>
      </c>
      <c r="P642" s="89" t="s">
        <v>1176</v>
      </c>
      <c r="Q642" s="64" t="s">
        <v>132</v>
      </c>
      <c r="R642" s="218"/>
      <c r="S642" s="218"/>
      <c r="T642" s="240"/>
      <c r="V642" s="6">
        <f t="shared" si="27"/>
        <v>29</v>
      </c>
      <c r="W642" s="218">
        <f t="shared" si="28"/>
        <v>0</v>
      </c>
      <c r="X642" s="6">
        <f t="shared" si="29"/>
        <v>96</v>
      </c>
      <c r="AB642" s="44"/>
    </row>
    <row r="643" spans="1:28" s="16" customFormat="1" ht="67.5" customHeight="1">
      <c r="A643" s="230"/>
      <c r="B643" s="87" t="s">
        <v>6504</v>
      </c>
      <c r="C643" s="87"/>
      <c r="D643" s="87"/>
      <c r="E643" s="87"/>
      <c r="F643" s="89" t="s">
        <v>4650</v>
      </c>
      <c r="G643" s="89" t="s">
        <v>5155</v>
      </c>
      <c r="H643" s="89" t="s">
        <v>1175</v>
      </c>
      <c r="I643" s="218"/>
      <c r="J643" s="221"/>
      <c r="K643" s="218"/>
      <c r="L643" s="221"/>
      <c r="M643" s="89" t="s">
        <v>1584</v>
      </c>
      <c r="N643" s="88" t="s">
        <v>3809</v>
      </c>
      <c r="O643" s="89" t="s">
        <v>175</v>
      </c>
      <c r="P643" s="89" t="s">
        <v>59</v>
      </c>
      <c r="Q643" s="64" t="s">
        <v>132</v>
      </c>
      <c r="R643" s="218"/>
      <c r="S643" s="218"/>
      <c r="T643" s="240"/>
      <c r="V643" s="6">
        <f t="shared" si="27"/>
        <v>29</v>
      </c>
      <c r="W643" s="218">
        <f t="shared" si="28"/>
        <v>0</v>
      </c>
      <c r="X643" s="6">
        <f t="shared" si="29"/>
        <v>96</v>
      </c>
      <c r="AB643" s="44"/>
    </row>
    <row r="644" spans="1:28" s="16" customFormat="1" ht="60.75" customHeight="1">
      <c r="A644" s="230"/>
      <c r="B644" s="87" t="s">
        <v>6504</v>
      </c>
      <c r="C644" s="87"/>
      <c r="D644" s="87"/>
      <c r="E644" s="87"/>
      <c r="F644" s="89" t="s">
        <v>4650</v>
      </c>
      <c r="G644" s="89" t="s">
        <v>5155</v>
      </c>
      <c r="H644" s="89" t="s">
        <v>1175</v>
      </c>
      <c r="I644" s="218"/>
      <c r="J644" s="221"/>
      <c r="K644" s="218"/>
      <c r="L644" s="221"/>
      <c r="M644" s="89" t="s">
        <v>79</v>
      </c>
      <c r="N644" s="88" t="s">
        <v>3810</v>
      </c>
      <c r="O644" s="89" t="s">
        <v>2875</v>
      </c>
      <c r="P644" s="89" t="s">
        <v>3407</v>
      </c>
      <c r="Q644" s="64" t="s">
        <v>132</v>
      </c>
      <c r="R644" s="218"/>
      <c r="S644" s="218"/>
      <c r="T644" s="240"/>
      <c r="V644" s="6">
        <f t="shared" si="27"/>
        <v>29</v>
      </c>
      <c r="W644" s="218">
        <f t="shared" si="28"/>
        <v>0</v>
      </c>
      <c r="X644" s="6">
        <f t="shared" si="29"/>
        <v>96</v>
      </c>
      <c r="AB644" s="44"/>
    </row>
    <row r="645" spans="1:28" s="16" customFormat="1" ht="85.25" customHeight="1">
      <c r="A645" s="230"/>
      <c r="B645" s="87" t="s">
        <v>6504</v>
      </c>
      <c r="C645" s="87"/>
      <c r="D645" s="87"/>
      <c r="E645" s="87"/>
      <c r="F645" s="89" t="s">
        <v>4650</v>
      </c>
      <c r="G645" s="89" t="s">
        <v>5155</v>
      </c>
      <c r="H645" s="89" t="s">
        <v>3520</v>
      </c>
      <c r="I645" s="218"/>
      <c r="J645" s="221"/>
      <c r="K645" s="218"/>
      <c r="L645" s="221"/>
      <c r="M645" s="89" t="s">
        <v>79</v>
      </c>
      <c r="N645" s="88" t="s">
        <v>3811</v>
      </c>
      <c r="O645" s="89" t="s">
        <v>3422</v>
      </c>
      <c r="P645" s="89" t="s">
        <v>3423</v>
      </c>
      <c r="Q645" s="64" t="s">
        <v>132</v>
      </c>
      <c r="R645" s="218"/>
      <c r="S645" s="218"/>
      <c r="T645" s="240"/>
      <c r="V645" s="6">
        <f t="shared" si="27"/>
        <v>29</v>
      </c>
      <c r="W645" s="218">
        <f t="shared" si="28"/>
        <v>0</v>
      </c>
      <c r="X645" s="6">
        <f t="shared" si="29"/>
        <v>96</v>
      </c>
      <c r="AB645" s="44"/>
    </row>
    <row r="646" spans="1:28" s="16" customFormat="1" ht="85.25" customHeight="1">
      <c r="A646" s="230"/>
      <c r="B646" s="87" t="s">
        <v>6504</v>
      </c>
      <c r="C646" s="87"/>
      <c r="D646" s="87"/>
      <c r="E646" s="87"/>
      <c r="F646" s="89" t="s">
        <v>4650</v>
      </c>
      <c r="G646" s="89" t="s">
        <v>5155</v>
      </c>
      <c r="H646" s="89" t="s">
        <v>3520</v>
      </c>
      <c r="I646" s="218"/>
      <c r="J646" s="221"/>
      <c r="K646" s="218"/>
      <c r="L646" s="221"/>
      <c r="M646" s="89" t="s">
        <v>79</v>
      </c>
      <c r="N646" s="88" t="s">
        <v>3812</v>
      </c>
      <c r="O646" s="89" t="s">
        <v>135</v>
      </c>
      <c r="P646" s="89" t="s">
        <v>3424</v>
      </c>
      <c r="Q646" s="64" t="s">
        <v>132</v>
      </c>
      <c r="R646" s="218"/>
      <c r="S646" s="218"/>
      <c r="T646" s="240"/>
      <c r="V646" s="6">
        <f t="shared" si="27"/>
        <v>29</v>
      </c>
      <c r="W646" s="218">
        <f t="shared" si="28"/>
        <v>0</v>
      </c>
      <c r="X646" s="6">
        <f t="shared" si="29"/>
        <v>96</v>
      </c>
      <c r="AB646" s="44"/>
    </row>
    <row r="647" spans="1:28" s="16" customFormat="1" ht="62.25" customHeight="1">
      <c r="A647" s="230"/>
      <c r="B647" s="87" t="s">
        <v>6504</v>
      </c>
      <c r="C647" s="87"/>
      <c r="D647" s="87"/>
      <c r="E647" s="87"/>
      <c r="F647" s="89" t="s">
        <v>4650</v>
      </c>
      <c r="G647" s="89" t="s">
        <v>5155</v>
      </c>
      <c r="H647" s="89" t="s">
        <v>3520</v>
      </c>
      <c r="I647" s="218"/>
      <c r="J647" s="221"/>
      <c r="K647" s="218"/>
      <c r="L647" s="221"/>
      <c r="M647" s="87" t="s">
        <v>1850</v>
      </c>
      <c r="N647" s="88" t="s">
        <v>3813</v>
      </c>
      <c r="O647" s="89" t="s">
        <v>110</v>
      </c>
      <c r="P647" s="89" t="s">
        <v>1204</v>
      </c>
      <c r="Q647" s="64" t="s">
        <v>132</v>
      </c>
      <c r="R647" s="218"/>
      <c r="S647" s="218"/>
      <c r="T647" s="240"/>
      <c r="V647" s="6">
        <f t="shared" si="27"/>
        <v>29</v>
      </c>
      <c r="W647" s="218">
        <f t="shared" si="28"/>
        <v>0</v>
      </c>
      <c r="X647" s="6">
        <f t="shared" si="29"/>
        <v>96</v>
      </c>
      <c r="AB647" s="44"/>
    </row>
    <row r="648" spans="1:28" s="16" customFormat="1" ht="62.25" customHeight="1">
      <c r="A648" s="230"/>
      <c r="B648" s="87" t="s">
        <v>6504</v>
      </c>
      <c r="C648" s="87"/>
      <c r="D648" s="87"/>
      <c r="E648" s="87"/>
      <c r="F648" s="89" t="s">
        <v>4650</v>
      </c>
      <c r="G648" s="89" t="s">
        <v>5155</v>
      </c>
      <c r="H648" s="89" t="s">
        <v>3520</v>
      </c>
      <c r="I648" s="218"/>
      <c r="J648" s="222"/>
      <c r="K648" s="219"/>
      <c r="L648" s="222"/>
      <c r="M648" s="89" t="s">
        <v>880</v>
      </c>
      <c r="N648" s="88" t="s">
        <v>3814</v>
      </c>
      <c r="O648" s="89" t="s">
        <v>865</v>
      </c>
      <c r="P648" s="89" t="s">
        <v>1204</v>
      </c>
      <c r="Q648" s="64" t="s">
        <v>132</v>
      </c>
      <c r="R648" s="218"/>
      <c r="S648" s="218"/>
      <c r="T648" s="240"/>
      <c r="V648" s="6">
        <f t="shared" si="27"/>
        <v>29</v>
      </c>
      <c r="W648" s="218">
        <f t="shared" si="28"/>
        <v>0</v>
      </c>
      <c r="X648" s="6">
        <f t="shared" si="29"/>
        <v>96</v>
      </c>
      <c r="AB648" s="44"/>
    </row>
    <row r="649" spans="1:28" ht="90" customHeight="1">
      <c r="A649" s="230"/>
      <c r="B649" s="87" t="s">
        <v>6504</v>
      </c>
      <c r="C649" s="87"/>
      <c r="D649" s="87"/>
      <c r="E649" s="87"/>
      <c r="F649" s="89" t="s">
        <v>4650</v>
      </c>
      <c r="G649" s="89" t="s">
        <v>5155</v>
      </c>
      <c r="H649" s="87" t="s">
        <v>2261</v>
      </c>
      <c r="I649" s="218"/>
      <c r="J649" s="251" t="s">
        <v>3816</v>
      </c>
      <c r="K649" s="217" t="s">
        <v>6598</v>
      </c>
      <c r="L649" s="251" t="s">
        <v>2262</v>
      </c>
      <c r="M649" s="89" t="s">
        <v>79</v>
      </c>
      <c r="N649" s="88" t="s">
        <v>3817</v>
      </c>
      <c r="O649" s="89" t="s">
        <v>6548</v>
      </c>
      <c r="P649" s="89" t="s">
        <v>2263</v>
      </c>
      <c r="Q649" s="69" t="s">
        <v>2264</v>
      </c>
      <c r="R649" s="218"/>
      <c r="S649" s="218"/>
      <c r="T649" s="240"/>
      <c r="V649" s="6">
        <f t="shared" ref="V649:V712" si="30">LEN(F649)</f>
        <v>29</v>
      </c>
      <c r="W649" s="218">
        <f t="shared" ref="W649:W712" si="31">LEN(T649)</f>
        <v>0</v>
      </c>
      <c r="X649" s="6">
        <f t="shared" ref="X649:X712" si="32">LEN(G649)</f>
        <v>96</v>
      </c>
      <c r="Y649"/>
      <c r="Z649"/>
      <c r="AA649"/>
      <c r="AB649" s="39"/>
    </row>
    <row r="650" spans="1:28" ht="180" customHeight="1">
      <c r="A650" s="230"/>
      <c r="B650" s="87" t="s">
        <v>6504</v>
      </c>
      <c r="C650" s="87"/>
      <c r="D650" s="87"/>
      <c r="E650" s="87"/>
      <c r="F650" s="89" t="s">
        <v>4650</v>
      </c>
      <c r="G650" s="89" t="s">
        <v>5155</v>
      </c>
      <c r="H650" s="87" t="s">
        <v>2261</v>
      </c>
      <c r="I650" s="218"/>
      <c r="J650" s="252"/>
      <c r="K650" s="219"/>
      <c r="L650" s="252"/>
      <c r="M650" s="89" t="s">
        <v>79</v>
      </c>
      <c r="N650" s="88" t="s">
        <v>3818</v>
      </c>
      <c r="O650" s="89" t="s">
        <v>6547</v>
      </c>
      <c r="P650" s="89" t="s">
        <v>2265</v>
      </c>
      <c r="Q650" s="69" t="s">
        <v>2264</v>
      </c>
      <c r="R650" s="218"/>
      <c r="S650" s="218"/>
      <c r="T650" s="240"/>
      <c r="V650" s="6">
        <f t="shared" si="30"/>
        <v>29</v>
      </c>
      <c r="W650" s="218">
        <f t="shared" si="31"/>
        <v>0</v>
      </c>
      <c r="X650" s="6">
        <f t="shared" si="32"/>
        <v>96</v>
      </c>
      <c r="Y650"/>
      <c r="Z650"/>
      <c r="AA650"/>
      <c r="AB650" s="39"/>
    </row>
    <row r="651" spans="1:28" ht="90" customHeight="1">
      <c r="A651" s="230"/>
      <c r="B651" s="87" t="s">
        <v>6504</v>
      </c>
      <c r="C651" s="87"/>
      <c r="D651" s="87"/>
      <c r="E651" s="87"/>
      <c r="F651" s="89" t="s">
        <v>4650</v>
      </c>
      <c r="G651" s="89" t="s">
        <v>5155</v>
      </c>
      <c r="H651" s="87" t="s">
        <v>2261</v>
      </c>
      <c r="I651" s="218"/>
      <c r="J651" s="251" t="s">
        <v>3819</v>
      </c>
      <c r="K651" s="217" t="s">
        <v>406</v>
      </c>
      <c r="L651" s="251" t="s">
        <v>3820</v>
      </c>
      <c r="M651" s="89" t="s">
        <v>79</v>
      </c>
      <c r="N651" s="88" t="s">
        <v>3821</v>
      </c>
      <c r="O651" s="89" t="s">
        <v>2266</v>
      </c>
      <c r="P651" s="89" t="s">
        <v>1577</v>
      </c>
      <c r="Q651" s="69" t="s">
        <v>2264</v>
      </c>
      <c r="R651" s="218"/>
      <c r="S651" s="218"/>
      <c r="T651" s="240"/>
      <c r="V651" s="6">
        <f t="shared" si="30"/>
        <v>29</v>
      </c>
      <c r="W651" s="218">
        <f t="shared" si="31"/>
        <v>0</v>
      </c>
      <c r="X651" s="6">
        <f t="shared" si="32"/>
        <v>96</v>
      </c>
      <c r="Y651"/>
      <c r="Z651"/>
      <c r="AA651"/>
      <c r="AB651" s="39"/>
    </row>
    <row r="652" spans="1:28" ht="90" customHeight="1">
      <c r="A652" s="230"/>
      <c r="B652" s="87" t="s">
        <v>6504</v>
      </c>
      <c r="C652" s="87"/>
      <c r="D652" s="87"/>
      <c r="E652" s="87"/>
      <c r="F652" s="89" t="s">
        <v>4650</v>
      </c>
      <c r="G652" s="89" t="s">
        <v>5155</v>
      </c>
      <c r="H652" s="87" t="s">
        <v>2261</v>
      </c>
      <c r="I652" s="218"/>
      <c r="J652" s="252"/>
      <c r="K652" s="219"/>
      <c r="L652" s="252"/>
      <c r="M652" s="89" t="s">
        <v>79</v>
      </c>
      <c r="N652" s="88" t="s">
        <v>3822</v>
      </c>
      <c r="O652" s="89" t="s">
        <v>1314</v>
      </c>
      <c r="P652" s="89" t="s">
        <v>2267</v>
      </c>
      <c r="Q652" s="69" t="s">
        <v>2264</v>
      </c>
      <c r="R652" s="218"/>
      <c r="S652" s="218"/>
      <c r="T652" s="240"/>
      <c r="V652" s="6">
        <f t="shared" si="30"/>
        <v>29</v>
      </c>
      <c r="W652" s="218">
        <f t="shared" si="31"/>
        <v>0</v>
      </c>
      <c r="X652" s="6">
        <f t="shared" si="32"/>
        <v>96</v>
      </c>
      <c r="Y652"/>
      <c r="Z652"/>
      <c r="AA652"/>
      <c r="AB652" s="39"/>
    </row>
    <row r="653" spans="1:28" ht="165" customHeight="1">
      <c r="A653" s="230"/>
      <c r="B653" s="87" t="s">
        <v>6504</v>
      </c>
      <c r="C653" s="87"/>
      <c r="D653" s="87"/>
      <c r="E653" s="87"/>
      <c r="F653" s="89" t="s">
        <v>4650</v>
      </c>
      <c r="G653" s="89" t="s">
        <v>5155</v>
      </c>
      <c r="H653" s="87" t="s">
        <v>2261</v>
      </c>
      <c r="I653" s="218"/>
      <c r="J653" s="73" t="s">
        <v>3823</v>
      </c>
      <c r="K653" s="89" t="s">
        <v>406</v>
      </c>
      <c r="L653" s="73" t="s">
        <v>3824</v>
      </c>
      <c r="M653" s="87" t="s">
        <v>1850</v>
      </c>
      <c r="N653" s="88" t="s">
        <v>3825</v>
      </c>
      <c r="O653" s="89" t="s">
        <v>6625</v>
      </c>
      <c r="P653" s="89" t="s">
        <v>2268</v>
      </c>
      <c r="Q653" s="69" t="s">
        <v>2264</v>
      </c>
      <c r="R653" s="218"/>
      <c r="S653" s="218"/>
      <c r="T653" s="240"/>
      <c r="V653" s="6">
        <f t="shared" si="30"/>
        <v>29</v>
      </c>
      <c r="W653" s="218">
        <f t="shared" si="31"/>
        <v>0</v>
      </c>
      <c r="X653" s="6">
        <f t="shared" si="32"/>
        <v>96</v>
      </c>
      <c r="Y653"/>
      <c r="Z653"/>
      <c r="AA653"/>
      <c r="AB653" s="39"/>
    </row>
    <row r="654" spans="1:28" ht="300" customHeight="1">
      <c r="A654" s="230"/>
      <c r="B654" s="87" t="s">
        <v>6504</v>
      </c>
      <c r="C654" s="87"/>
      <c r="D654" s="87"/>
      <c r="E654" s="87"/>
      <c r="F654" s="89" t="s">
        <v>4650</v>
      </c>
      <c r="G654" s="89" t="s">
        <v>5155</v>
      </c>
      <c r="H654" s="87" t="s">
        <v>2261</v>
      </c>
      <c r="I654" s="218"/>
      <c r="J654" s="73" t="s">
        <v>3826</v>
      </c>
      <c r="K654" s="89" t="s">
        <v>406</v>
      </c>
      <c r="L654" s="73" t="s">
        <v>3827</v>
      </c>
      <c r="M654" s="89" t="s">
        <v>1861</v>
      </c>
      <c r="N654" s="88" t="s">
        <v>3828</v>
      </c>
      <c r="O654" s="89" t="s">
        <v>6629</v>
      </c>
      <c r="P654" s="89" t="s">
        <v>2269</v>
      </c>
      <c r="Q654" s="69" t="s">
        <v>2264</v>
      </c>
      <c r="R654" s="218"/>
      <c r="S654" s="218"/>
      <c r="T654" s="240"/>
      <c r="V654" s="6">
        <f t="shared" si="30"/>
        <v>29</v>
      </c>
      <c r="W654" s="218">
        <f t="shared" si="31"/>
        <v>0</v>
      </c>
      <c r="X654" s="6">
        <f t="shared" si="32"/>
        <v>96</v>
      </c>
      <c r="Y654"/>
      <c r="Z654"/>
      <c r="AA654"/>
      <c r="AB654" s="39"/>
    </row>
    <row r="655" spans="1:28" ht="90" customHeight="1">
      <c r="A655" s="230"/>
      <c r="B655" s="87" t="s">
        <v>6504</v>
      </c>
      <c r="C655" s="87"/>
      <c r="D655" s="87"/>
      <c r="E655" s="87"/>
      <c r="F655" s="89" t="s">
        <v>4650</v>
      </c>
      <c r="G655" s="89" t="s">
        <v>5155</v>
      </c>
      <c r="H655" s="87" t="s">
        <v>2261</v>
      </c>
      <c r="I655" s="218"/>
      <c r="J655" s="73" t="s">
        <v>3829</v>
      </c>
      <c r="K655" s="89" t="s">
        <v>406</v>
      </c>
      <c r="L655" s="73" t="s">
        <v>3830</v>
      </c>
      <c r="M655" s="87" t="s">
        <v>1850</v>
      </c>
      <c r="N655" s="88" t="s">
        <v>3831</v>
      </c>
      <c r="O655" s="89" t="s">
        <v>6630</v>
      </c>
      <c r="P655" s="89" t="s">
        <v>2270</v>
      </c>
      <c r="Q655" s="69" t="s">
        <v>2264</v>
      </c>
      <c r="R655" s="218"/>
      <c r="S655" s="218"/>
      <c r="T655" s="240"/>
      <c r="V655" s="6">
        <f t="shared" si="30"/>
        <v>29</v>
      </c>
      <c r="W655" s="218">
        <f t="shared" si="31"/>
        <v>0</v>
      </c>
      <c r="X655" s="6">
        <f t="shared" si="32"/>
        <v>96</v>
      </c>
      <c r="Y655"/>
      <c r="Z655"/>
      <c r="AA655"/>
      <c r="AB655" s="39"/>
    </row>
    <row r="656" spans="1:28" ht="105" customHeight="1">
      <c r="A656" s="230"/>
      <c r="B656" s="89" t="s">
        <v>6505</v>
      </c>
      <c r="C656" s="113"/>
      <c r="D656" s="113"/>
      <c r="E656" s="113"/>
      <c r="F656" s="113" t="s">
        <v>15</v>
      </c>
      <c r="G656" s="89" t="s">
        <v>1508</v>
      </c>
      <c r="H656" s="89" t="s">
        <v>5119</v>
      </c>
      <c r="I656" s="218"/>
      <c r="J656" s="91" t="s">
        <v>5125</v>
      </c>
      <c r="K656" s="217" t="s">
        <v>406</v>
      </c>
      <c r="L656" s="220" t="s">
        <v>5126</v>
      </c>
      <c r="M656" s="87" t="s">
        <v>5128</v>
      </c>
      <c r="N656" s="220" t="s">
        <v>5127</v>
      </c>
      <c r="O656" s="143" t="s">
        <v>6530</v>
      </c>
      <c r="P656" s="143" t="s">
        <v>2038</v>
      </c>
      <c r="Q656" s="69" t="s">
        <v>36</v>
      </c>
      <c r="R656" s="218"/>
      <c r="S656" s="218"/>
      <c r="T656" s="240"/>
      <c r="V656" s="6">
        <f t="shared" si="30"/>
        <v>14</v>
      </c>
      <c r="W656" s="218">
        <f t="shared" si="31"/>
        <v>0</v>
      </c>
      <c r="X656" s="6">
        <f t="shared" si="32"/>
        <v>16</v>
      </c>
      <c r="Y656"/>
      <c r="Z656"/>
      <c r="AA656"/>
    </row>
    <row r="657" spans="1:28" ht="135.5" customHeight="1">
      <c r="A657" s="230"/>
      <c r="B657" s="89" t="s">
        <v>6505</v>
      </c>
      <c r="C657" s="89"/>
      <c r="D657" s="89"/>
      <c r="E657" s="89"/>
      <c r="F657" s="89" t="s">
        <v>15</v>
      </c>
      <c r="G657" s="89" t="s">
        <v>1508</v>
      </c>
      <c r="H657" s="89" t="s">
        <v>5119</v>
      </c>
      <c r="I657" s="218"/>
      <c r="J657" s="70" t="s">
        <v>5120</v>
      </c>
      <c r="K657" s="218"/>
      <c r="L657" s="221"/>
      <c r="M657" s="87" t="s">
        <v>5128</v>
      </c>
      <c r="N657" s="221"/>
      <c r="O657" s="87" t="s">
        <v>6530</v>
      </c>
      <c r="P657" s="87" t="s">
        <v>2038</v>
      </c>
      <c r="Q657" s="69" t="s">
        <v>36</v>
      </c>
      <c r="R657" s="218"/>
      <c r="S657" s="218"/>
      <c r="T657" s="240"/>
      <c r="V657" s="6">
        <f t="shared" si="30"/>
        <v>14</v>
      </c>
      <c r="W657" s="218">
        <f t="shared" si="31"/>
        <v>0</v>
      </c>
      <c r="X657" s="6">
        <f t="shared" si="32"/>
        <v>16</v>
      </c>
      <c r="Y657"/>
      <c r="Z657"/>
      <c r="AA657"/>
    </row>
    <row r="658" spans="1:28" ht="225.5" customHeight="1">
      <c r="A658" s="230"/>
      <c r="B658" s="89" t="s">
        <v>6505</v>
      </c>
      <c r="C658" s="89"/>
      <c r="D658" s="89"/>
      <c r="E658" s="89"/>
      <c r="F658" s="89" t="s">
        <v>15</v>
      </c>
      <c r="G658" s="89" t="s">
        <v>1508</v>
      </c>
      <c r="H658" s="89" t="s">
        <v>5119</v>
      </c>
      <c r="I658" s="218"/>
      <c r="J658" s="70" t="s">
        <v>5121</v>
      </c>
      <c r="K658" s="218"/>
      <c r="L658" s="221"/>
      <c r="M658" s="87" t="s">
        <v>5128</v>
      </c>
      <c r="N658" s="221"/>
      <c r="O658" s="87" t="s">
        <v>6530</v>
      </c>
      <c r="P658" s="87" t="s">
        <v>2038</v>
      </c>
      <c r="Q658" s="69" t="s">
        <v>36</v>
      </c>
      <c r="R658" s="218"/>
      <c r="S658" s="218"/>
      <c r="T658" s="240"/>
      <c r="V658" s="6">
        <f t="shared" si="30"/>
        <v>14</v>
      </c>
      <c r="W658" s="218">
        <f t="shared" si="31"/>
        <v>0</v>
      </c>
      <c r="X658" s="6">
        <f t="shared" si="32"/>
        <v>16</v>
      </c>
      <c r="Y658"/>
      <c r="Z658"/>
      <c r="AA658"/>
    </row>
    <row r="659" spans="1:28" ht="242.25" customHeight="1">
      <c r="A659" s="230"/>
      <c r="B659" s="89" t="s">
        <v>6505</v>
      </c>
      <c r="C659" s="89"/>
      <c r="D659" s="89"/>
      <c r="E659" s="89"/>
      <c r="F659" s="89" t="s">
        <v>15</v>
      </c>
      <c r="G659" s="89" t="s">
        <v>1508</v>
      </c>
      <c r="H659" s="89" t="s">
        <v>5119</v>
      </c>
      <c r="I659" s="218"/>
      <c r="J659" s="70" t="s">
        <v>5122</v>
      </c>
      <c r="K659" s="218"/>
      <c r="L659" s="221"/>
      <c r="M659" s="87" t="s">
        <v>5128</v>
      </c>
      <c r="N659" s="221"/>
      <c r="O659" s="87" t="s">
        <v>6530</v>
      </c>
      <c r="P659" s="87" t="s">
        <v>2038</v>
      </c>
      <c r="Q659" s="69" t="s">
        <v>36</v>
      </c>
      <c r="R659" s="218"/>
      <c r="S659" s="218"/>
      <c r="T659" s="240"/>
      <c r="V659" s="6">
        <f t="shared" si="30"/>
        <v>14</v>
      </c>
      <c r="W659" s="218">
        <f t="shared" si="31"/>
        <v>0</v>
      </c>
      <c r="X659" s="6">
        <f t="shared" si="32"/>
        <v>16</v>
      </c>
      <c r="Y659"/>
      <c r="Z659"/>
      <c r="AA659"/>
    </row>
    <row r="660" spans="1:28" ht="150.25" customHeight="1">
      <c r="A660" s="230"/>
      <c r="B660" s="89" t="s">
        <v>6505</v>
      </c>
      <c r="C660" s="89"/>
      <c r="D660" s="89"/>
      <c r="E660" s="89"/>
      <c r="F660" s="89" t="s">
        <v>15</v>
      </c>
      <c r="G660" s="89" t="s">
        <v>1508</v>
      </c>
      <c r="H660" s="89" t="s">
        <v>5119</v>
      </c>
      <c r="I660" s="218"/>
      <c r="J660" s="70" t="s">
        <v>5123</v>
      </c>
      <c r="K660" s="218"/>
      <c r="L660" s="221"/>
      <c r="M660" s="87" t="s">
        <v>5128</v>
      </c>
      <c r="N660" s="221"/>
      <c r="O660" s="87" t="s">
        <v>6530</v>
      </c>
      <c r="P660" s="87" t="s">
        <v>2038</v>
      </c>
      <c r="Q660" s="69" t="s">
        <v>36</v>
      </c>
      <c r="R660" s="218"/>
      <c r="S660" s="218"/>
      <c r="T660" s="240"/>
      <c r="V660" s="6">
        <f t="shared" si="30"/>
        <v>14</v>
      </c>
      <c r="W660" s="218">
        <f t="shared" si="31"/>
        <v>0</v>
      </c>
      <c r="X660" s="6">
        <f t="shared" si="32"/>
        <v>16</v>
      </c>
      <c r="Y660"/>
      <c r="Z660"/>
      <c r="AA660"/>
    </row>
    <row r="661" spans="1:28" ht="105" customHeight="1">
      <c r="A661" s="229"/>
      <c r="B661" s="89" t="s">
        <v>6505</v>
      </c>
      <c r="C661" s="89"/>
      <c r="D661" s="89"/>
      <c r="E661" s="89"/>
      <c r="F661" s="89" t="s">
        <v>15</v>
      </c>
      <c r="G661" s="89" t="s">
        <v>1508</v>
      </c>
      <c r="H661" s="89" t="s">
        <v>5119</v>
      </c>
      <c r="I661" s="219"/>
      <c r="J661" s="70" t="s">
        <v>5124</v>
      </c>
      <c r="K661" s="219"/>
      <c r="L661" s="222"/>
      <c r="M661" s="87" t="s">
        <v>5128</v>
      </c>
      <c r="N661" s="222"/>
      <c r="O661" s="87" t="s">
        <v>6530</v>
      </c>
      <c r="P661" s="87" t="s">
        <v>2038</v>
      </c>
      <c r="Q661" s="69" t="s">
        <v>36</v>
      </c>
      <c r="R661" s="219"/>
      <c r="S661" s="219"/>
      <c r="T661" s="241"/>
      <c r="V661" s="6">
        <f t="shared" si="30"/>
        <v>14</v>
      </c>
      <c r="W661" s="219">
        <f t="shared" si="31"/>
        <v>0</v>
      </c>
      <c r="X661" s="6">
        <f t="shared" si="32"/>
        <v>16</v>
      </c>
      <c r="Y661"/>
      <c r="Z661"/>
      <c r="AA661"/>
    </row>
    <row r="662" spans="1:28" ht="45.5" customHeight="1">
      <c r="A662" s="228" t="s">
        <v>4349</v>
      </c>
      <c r="B662" s="87" t="s">
        <v>6504</v>
      </c>
      <c r="C662" s="87"/>
      <c r="D662" s="87"/>
      <c r="E662" s="87"/>
      <c r="F662" s="89" t="s">
        <v>4650</v>
      </c>
      <c r="G662" s="87" t="s">
        <v>5151</v>
      </c>
      <c r="H662" s="89" t="s">
        <v>4066</v>
      </c>
      <c r="I662" s="217" t="s">
        <v>3760</v>
      </c>
      <c r="J662" s="309" t="s">
        <v>1335</v>
      </c>
      <c r="K662" s="198" t="s">
        <v>1867</v>
      </c>
      <c r="L662" s="253" t="s">
        <v>1336</v>
      </c>
      <c r="M662" s="89" t="s">
        <v>932</v>
      </c>
      <c r="N662" s="91" t="s">
        <v>1337</v>
      </c>
      <c r="O662" s="89" t="s">
        <v>1338</v>
      </c>
      <c r="P662" s="89" t="s">
        <v>1339</v>
      </c>
      <c r="Q662" s="64" t="s">
        <v>1449</v>
      </c>
      <c r="R662" s="198">
        <v>4</v>
      </c>
      <c r="S662" s="198">
        <v>1</v>
      </c>
      <c r="T662" s="226" t="s">
        <v>3415</v>
      </c>
      <c r="V662" s="6">
        <f t="shared" si="30"/>
        <v>29</v>
      </c>
      <c r="W662" s="217">
        <f t="shared" si="31"/>
        <v>8</v>
      </c>
      <c r="X662" s="6">
        <f t="shared" si="32"/>
        <v>46</v>
      </c>
      <c r="Y662"/>
      <c r="Z662"/>
      <c r="AA662"/>
      <c r="AB662" s="39"/>
    </row>
    <row r="663" spans="1:28" ht="45.5" customHeight="1">
      <c r="A663" s="230"/>
      <c r="B663" s="87" t="s">
        <v>6504</v>
      </c>
      <c r="C663" s="87"/>
      <c r="D663" s="87"/>
      <c r="E663" s="87"/>
      <c r="F663" s="89" t="s">
        <v>4650</v>
      </c>
      <c r="G663" s="87" t="s">
        <v>5151</v>
      </c>
      <c r="H663" s="89" t="s">
        <v>4066</v>
      </c>
      <c r="I663" s="218"/>
      <c r="J663" s="309"/>
      <c r="K663" s="198"/>
      <c r="L663" s="253"/>
      <c r="M663" s="89" t="s">
        <v>932</v>
      </c>
      <c r="N663" s="91" t="s">
        <v>1340</v>
      </c>
      <c r="O663" s="89" t="s">
        <v>1338</v>
      </c>
      <c r="P663" s="89" t="s">
        <v>1339</v>
      </c>
      <c r="Q663" s="64" t="s">
        <v>1449</v>
      </c>
      <c r="R663" s="198"/>
      <c r="S663" s="198"/>
      <c r="T663" s="226"/>
      <c r="V663" s="6">
        <f t="shared" si="30"/>
        <v>29</v>
      </c>
      <c r="W663" s="218">
        <f t="shared" si="31"/>
        <v>0</v>
      </c>
      <c r="X663" s="6">
        <f t="shared" si="32"/>
        <v>46</v>
      </c>
      <c r="Y663"/>
      <c r="Z663"/>
      <c r="AA663"/>
      <c r="AB663" s="39"/>
    </row>
    <row r="664" spans="1:28" ht="150.25" customHeight="1">
      <c r="A664" s="230"/>
      <c r="B664" s="89" t="s">
        <v>157</v>
      </c>
      <c r="C664" s="89"/>
      <c r="D664" s="89"/>
      <c r="E664" s="89"/>
      <c r="F664" s="89" t="s">
        <v>4650</v>
      </c>
      <c r="G664" s="87" t="s">
        <v>5151</v>
      </c>
      <c r="H664" s="87" t="s">
        <v>1507</v>
      </c>
      <c r="I664" s="218"/>
      <c r="J664" s="309" t="s">
        <v>3837</v>
      </c>
      <c r="K664" s="266" t="s">
        <v>6596</v>
      </c>
      <c r="L664" s="253" t="s">
        <v>3838</v>
      </c>
      <c r="M664" s="89" t="s">
        <v>40</v>
      </c>
      <c r="N664" s="91" t="s">
        <v>1341</v>
      </c>
      <c r="O664" s="89" t="s">
        <v>166</v>
      </c>
      <c r="P664" s="89" t="s">
        <v>1046</v>
      </c>
      <c r="Q664" s="64" t="s">
        <v>1449</v>
      </c>
      <c r="R664" s="198"/>
      <c r="S664" s="198"/>
      <c r="T664" s="226"/>
      <c r="V664" s="6">
        <f t="shared" si="30"/>
        <v>29</v>
      </c>
      <c r="W664" s="218">
        <f t="shared" si="31"/>
        <v>0</v>
      </c>
      <c r="X664" s="6">
        <f t="shared" si="32"/>
        <v>46</v>
      </c>
      <c r="Y664"/>
      <c r="Z664"/>
      <c r="AA664"/>
      <c r="AB664" s="39"/>
    </row>
    <row r="665" spans="1:28" ht="60.25" customHeight="1">
      <c r="A665" s="230"/>
      <c r="B665" s="89" t="s">
        <v>157</v>
      </c>
      <c r="C665" s="89"/>
      <c r="D665" s="89"/>
      <c r="E665" s="89"/>
      <c r="F665" s="89" t="s">
        <v>4650</v>
      </c>
      <c r="G665" s="87" t="s">
        <v>5151</v>
      </c>
      <c r="H665" s="87" t="s">
        <v>1507</v>
      </c>
      <c r="I665" s="218"/>
      <c r="J665" s="309"/>
      <c r="K665" s="267"/>
      <c r="L665" s="253"/>
      <c r="M665" s="89" t="s">
        <v>832</v>
      </c>
      <c r="N665" s="91" t="s">
        <v>1342</v>
      </c>
      <c r="O665" s="89" t="s">
        <v>132</v>
      </c>
      <c r="P665" s="89" t="s">
        <v>1343</v>
      </c>
      <c r="Q665" s="64" t="s">
        <v>1449</v>
      </c>
      <c r="R665" s="198"/>
      <c r="S665" s="198"/>
      <c r="T665" s="226"/>
      <c r="V665" s="6">
        <f t="shared" si="30"/>
        <v>29</v>
      </c>
      <c r="W665" s="218">
        <f t="shared" si="31"/>
        <v>0</v>
      </c>
      <c r="X665" s="6">
        <f t="shared" si="32"/>
        <v>46</v>
      </c>
      <c r="Y665"/>
      <c r="Z665"/>
      <c r="AA665"/>
      <c r="AB665" s="39"/>
    </row>
    <row r="666" spans="1:28" ht="60.25" customHeight="1">
      <c r="A666" s="229"/>
      <c r="B666" s="89" t="s">
        <v>157</v>
      </c>
      <c r="C666" s="89"/>
      <c r="D666" s="89"/>
      <c r="E666" s="89"/>
      <c r="F666" s="89" t="s">
        <v>4650</v>
      </c>
      <c r="G666" s="87" t="s">
        <v>5151</v>
      </c>
      <c r="H666" s="87" t="s">
        <v>1507</v>
      </c>
      <c r="I666" s="219"/>
      <c r="J666" s="309"/>
      <c r="K666" s="268"/>
      <c r="L666" s="253"/>
      <c r="M666" s="89" t="s">
        <v>832</v>
      </c>
      <c r="N666" s="91" t="s">
        <v>1344</v>
      </c>
      <c r="O666" s="89" t="s">
        <v>132</v>
      </c>
      <c r="P666" s="89" t="s">
        <v>1345</v>
      </c>
      <c r="Q666" s="64" t="s">
        <v>1449</v>
      </c>
      <c r="R666" s="198"/>
      <c r="S666" s="198"/>
      <c r="T666" s="226"/>
      <c r="V666" s="6">
        <f t="shared" si="30"/>
        <v>29</v>
      </c>
      <c r="W666" s="219">
        <f t="shared" si="31"/>
        <v>0</v>
      </c>
      <c r="X666" s="6">
        <f t="shared" si="32"/>
        <v>46</v>
      </c>
      <c r="Y666"/>
      <c r="Z666"/>
      <c r="AA666"/>
      <c r="AB666" s="39"/>
    </row>
    <row r="667" spans="1:28" ht="45.5" customHeight="1">
      <c r="A667" s="227" t="s">
        <v>4350</v>
      </c>
      <c r="B667" s="87" t="s">
        <v>1349</v>
      </c>
      <c r="C667" s="87"/>
      <c r="D667" s="87"/>
      <c r="E667" s="87"/>
      <c r="F667" s="89" t="s">
        <v>4650</v>
      </c>
      <c r="G667" s="87" t="s">
        <v>5151</v>
      </c>
      <c r="H667" s="87" t="s">
        <v>1790</v>
      </c>
      <c r="I667" s="198" t="s">
        <v>1356</v>
      </c>
      <c r="J667" s="309" t="s">
        <v>1357</v>
      </c>
      <c r="K667" s="198" t="s">
        <v>201</v>
      </c>
      <c r="L667" s="253" t="s">
        <v>1358</v>
      </c>
      <c r="M667" s="89" t="s">
        <v>1003</v>
      </c>
      <c r="N667" s="88" t="s">
        <v>1359</v>
      </c>
      <c r="O667" s="89" t="s">
        <v>132</v>
      </c>
      <c r="P667" s="89" t="s">
        <v>1360</v>
      </c>
      <c r="Q667" s="64" t="s">
        <v>1449</v>
      </c>
      <c r="R667" s="198">
        <v>2</v>
      </c>
      <c r="S667" s="198">
        <v>1</v>
      </c>
      <c r="T667" s="226" t="s">
        <v>3416</v>
      </c>
      <c r="V667" s="6">
        <f t="shared" si="30"/>
        <v>29</v>
      </c>
      <c r="W667" s="198">
        <f t="shared" si="31"/>
        <v>6</v>
      </c>
      <c r="X667" s="6">
        <f t="shared" si="32"/>
        <v>46</v>
      </c>
      <c r="Y667"/>
      <c r="Z667"/>
      <c r="AA667"/>
      <c r="AB667" s="39"/>
    </row>
    <row r="668" spans="1:28" ht="45.5" customHeight="1">
      <c r="A668" s="227"/>
      <c r="B668" s="87" t="s">
        <v>1349</v>
      </c>
      <c r="C668" s="87"/>
      <c r="D668" s="87"/>
      <c r="E668" s="87"/>
      <c r="F668" s="89" t="s">
        <v>4650</v>
      </c>
      <c r="G668" s="87" t="s">
        <v>5151</v>
      </c>
      <c r="H668" s="87" t="s">
        <v>1790</v>
      </c>
      <c r="I668" s="198"/>
      <c r="J668" s="309"/>
      <c r="K668" s="198"/>
      <c r="L668" s="253"/>
      <c r="M668" s="89" t="s">
        <v>1003</v>
      </c>
      <c r="N668" s="88" t="s">
        <v>1361</v>
      </c>
      <c r="O668" s="89" t="s">
        <v>58</v>
      </c>
      <c r="P668" s="89" t="s">
        <v>1362</v>
      </c>
      <c r="Q668" s="64" t="s">
        <v>1449</v>
      </c>
      <c r="R668" s="198"/>
      <c r="S668" s="198"/>
      <c r="T668" s="226"/>
      <c r="V668" s="6">
        <f t="shared" si="30"/>
        <v>29</v>
      </c>
      <c r="W668" s="198">
        <f t="shared" si="31"/>
        <v>0</v>
      </c>
      <c r="X668" s="6">
        <f t="shared" si="32"/>
        <v>46</v>
      </c>
      <c r="Y668"/>
      <c r="Z668"/>
      <c r="AA668"/>
      <c r="AB668" s="39"/>
    </row>
    <row r="669" spans="1:28" ht="62.25" customHeight="1">
      <c r="A669" s="103" t="s">
        <v>4351</v>
      </c>
      <c r="B669" s="87" t="s">
        <v>6504</v>
      </c>
      <c r="C669" s="87"/>
      <c r="D669" s="87"/>
      <c r="E669" s="87"/>
      <c r="F669" s="89" t="s">
        <v>4650</v>
      </c>
      <c r="G669" s="89" t="s">
        <v>5152</v>
      </c>
      <c r="H669" s="89" t="s">
        <v>3683</v>
      </c>
      <c r="I669" s="89" t="s">
        <v>1363</v>
      </c>
      <c r="J669" s="121" t="s">
        <v>4100</v>
      </c>
      <c r="K669" s="89" t="s">
        <v>1</v>
      </c>
      <c r="L669" s="88" t="s">
        <v>1364</v>
      </c>
      <c r="M669" s="89" t="s">
        <v>832</v>
      </c>
      <c r="N669" s="88" t="s">
        <v>1365</v>
      </c>
      <c r="O669" s="89" t="s">
        <v>391</v>
      </c>
      <c r="P669" s="89" t="s">
        <v>1366</v>
      </c>
      <c r="Q669" s="64" t="s">
        <v>1449</v>
      </c>
      <c r="R669" s="89">
        <v>4</v>
      </c>
      <c r="S669" s="89">
        <v>1</v>
      </c>
      <c r="T669" s="96" t="s">
        <v>3415</v>
      </c>
      <c r="V669" s="6">
        <f t="shared" si="30"/>
        <v>29</v>
      </c>
      <c r="W669" s="89">
        <f t="shared" si="31"/>
        <v>8</v>
      </c>
      <c r="X669" s="6">
        <f t="shared" si="32"/>
        <v>72</v>
      </c>
      <c r="Y669"/>
      <c r="Z669"/>
      <c r="AA669"/>
      <c r="AB669" s="39"/>
    </row>
    <row r="670" spans="1:28" ht="30" customHeight="1">
      <c r="A670" s="227" t="s">
        <v>4352</v>
      </c>
      <c r="B670" s="87" t="s">
        <v>6504</v>
      </c>
      <c r="C670" s="87"/>
      <c r="D670" s="87"/>
      <c r="E670" s="87"/>
      <c r="F670" s="89" t="s">
        <v>4650</v>
      </c>
      <c r="G670" s="89" t="s">
        <v>6567</v>
      </c>
      <c r="H670" s="87" t="s">
        <v>215</v>
      </c>
      <c r="I670" s="198" t="s">
        <v>1597</v>
      </c>
      <c r="J670" s="253" t="s">
        <v>1367</v>
      </c>
      <c r="K670" s="198" t="s">
        <v>1865</v>
      </c>
      <c r="L670" s="253" t="s">
        <v>1368</v>
      </c>
      <c r="M670" s="89" t="s">
        <v>40</v>
      </c>
      <c r="N670" s="88" t="s">
        <v>1369</v>
      </c>
      <c r="O670" s="89" t="s">
        <v>166</v>
      </c>
      <c r="P670" s="89" t="s">
        <v>1370</v>
      </c>
      <c r="Q670" s="64" t="s">
        <v>1449</v>
      </c>
      <c r="R670" s="198">
        <v>3</v>
      </c>
      <c r="S670" s="198">
        <v>2</v>
      </c>
      <c r="T670" s="226" t="s">
        <v>3415</v>
      </c>
      <c r="V670" s="6">
        <f t="shared" si="30"/>
        <v>29</v>
      </c>
      <c r="W670" s="198">
        <f t="shared" si="31"/>
        <v>8</v>
      </c>
      <c r="X670" s="6">
        <f t="shared" si="32"/>
        <v>38</v>
      </c>
      <c r="Y670"/>
      <c r="Z670"/>
      <c r="AA670"/>
      <c r="AB670" s="39"/>
    </row>
    <row r="671" spans="1:28" ht="30" customHeight="1">
      <c r="A671" s="227"/>
      <c r="B671" s="87" t="s">
        <v>6504</v>
      </c>
      <c r="C671" s="87"/>
      <c r="D671" s="87"/>
      <c r="E671" s="87"/>
      <c r="F671" s="89" t="s">
        <v>4650</v>
      </c>
      <c r="G671" s="89" t="s">
        <v>6567</v>
      </c>
      <c r="H671" s="87" t="s">
        <v>215</v>
      </c>
      <c r="I671" s="198"/>
      <c r="J671" s="253"/>
      <c r="K671" s="198"/>
      <c r="L671" s="253"/>
      <c r="M671" s="89" t="s">
        <v>40</v>
      </c>
      <c r="N671" s="88" t="s">
        <v>1371</v>
      </c>
      <c r="O671" s="89" t="s">
        <v>166</v>
      </c>
      <c r="P671" s="89" t="s">
        <v>1370</v>
      </c>
      <c r="Q671" s="64" t="s">
        <v>1449</v>
      </c>
      <c r="R671" s="198"/>
      <c r="S671" s="198"/>
      <c r="T671" s="226"/>
      <c r="V671" s="6">
        <f t="shared" si="30"/>
        <v>29</v>
      </c>
      <c r="W671" s="198">
        <f t="shared" si="31"/>
        <v>0</v>
      </c>
      <c r="X671" s="6">
        <f t="shared" si="32"/>
        <v>38</v>
      </c>
      <c r="Y671"/>
      <c r="Z671"/>
      <c r="AA671"/>
      <c r="AB671" s="39"/>
    </row>
    <row r="672" spans="1:28" ht="45.5" customHeight="1">
      <c r="A672" s="227"/>
      <c r="B672" s="87" t="s">
        <v>6504</v>
      </c>
      <c r="C672" s="87"/>
      <c r="D672" s="87"/>
      <c r="E672" s="87"/>
      <c r="F672" s="89" t="s">
        <v>4650</v>
      </c>
      <c r="G672" s="89" t="s">
        <v>6567</v>
      </c>
      <c r="H672" s="87" t="s">
        <v>215</v>
      </c>
      <c r="I672" s="198"/>
      <c r="J672" s="253"/>
      <c r="K672" s="198"/>
      <c r="L672" s="253"/>
      <c r="M672" s="89" t="s">
        <v>40</v>
      </c>
      <c r="N672" s="88" t="s">
        <v>1372</v>
      </c>
      <c r="O672" s="89" t="s">
        <v>343</v>
      </c>
      <c r="P672" s="89" t="s">
        <v>1373</v>
      </c>
      <c r="Q672" s="64" t="s">
        <v>1449</v>
      </c>
      <c r="R672" s="198"/>
      <c r="S672" s="198"/>
      <c r="T672" s="226"/>
      <c r="V672" s="6">
        <f t="shared" si="30"/>
        <v>29</v>
      </c>
      <c r="W672" s="198">
        <f t="shared" si="31"/>
        <v>0</v>
      </c>
      <c r="X672" s="6">
        <f t="shared" si="32"/>
        <v>38</v>
      </c>
      <c r="Y672"/>
      <c r="Z672"/>
      <c r="AA672"/>
      <c r="AB672" s="39"/>
    </row>
    <row r="673" spans="1:28" ht="75" customHeight="1">
      <c r="A673" s="227"/>
      <c r="B673" s="87" t="s">
        <v>6504</v>
      </c>
      <c r="C673" s="87"/>
      <c r="D673" s="87"/>
      <c r="E673" s="87"/>
      <c r="F673" s="89" t="s">
        <v>4650</v>
      </c>
      <c r="G673" s="89" t="s">
        <v>6567</v>
      </c>
      <c r="H673" s="87" t="s">
        <v>215</v>
      </c>
      <c r="I673" s="198"/>
      <c r="J673" s="253"/>
      <c r="K673" s="198"/>
      <c r="L673" s="253"/>
      <c r="M673" s="89" t="s">
        <v>40</v>
      </c>
      <c r="N673" s="88" t="s">
        <v>1374</v>
      </c>
      <c r="O673" s="89" t="s">
        <v>343</v>
      </c>
      <c r="P673" s="89" t="s">
        <v>1373</v>
      </c>
      <c r="Q673" s="64" t="s">
        <v>1449</v>
      </c>
      <c r="R673" s="198"/>
      <c r="S673" s="198"/>
      <c r="T673" s="226"/>
      <c r="V673" s="6">
        <f t="shared" si="30"/>
        <v>29</v>
      </c>
      <c r="W673" s="198">
        <f t="shared" si="31"/>
        <v>0</v>
      </c>
      <c r="X673" s="6">
        <f t="shared" si="32"/>
        <v>38</v>
      </c>
      <c r="Y673"/>
      <c r="Z673"/>
      <c r="AA673"/>
      <c r="AB673" s="39"/>
    </row>
    <row r="674" spans="1:28" ht="45.5" customHeight="1">
      <c r="A674" s="227"/>
      <c r="B674" s="87" t="s">
        <v>6504</v>
      </c>
      <c r="C674" s="87"/>
      <c r="D674" s="87"/>
      <c r="E674" s="87"/>
      <c r="F674" s="89" t="s">
        <v>4650</v>
      </c>
      <c r="G674" s="89" t="s">
        <v>6567</v>
      </c>
      <c r="H674" s="87" t="s">
        <v>215</v>
      </c>
      <c r="I674" s="198"/>
      <c r="J674" s="253"/>
      <c r="K674" s="198"/>
      <c r="L674" s="253"/>
      <c r="M674" s="89" t="s">
        <v>823</v>
      </c>
      <c r="N674" s="88" t="s">
        <v>1375</v>
      </c>
      <c r="O674" s="89" t="s">
        <v>343</v>
      </c>
      <c r="P674" s="89" t="s">
        <v>1376</v>
      </c>
      <c r="Q674" s="64" t="s">
        <v>1449</v>
      </c>
      <c r="R674" s="198"/>
      <c r="S674" s="198"/>
      <c r="T674" s="226"/>
      <c r="V674" s="6">
        <f t="shared" si="30"/>
        <v>29</v>
      </c>
      <c r="W674" s="198">
        <f t="shared" si="31"/>
        <v>0</v>
      </c>
      <c r="X674" s="6">
        <f t="shared" si="32"/>
        <v>38</v>
      </c>
      <c r="Y674"/>
      <c r="Z674"/>
      <c r="AA674"/>
      <c r="AB674" s="39"/>
    </row>
    <row r="675" spans="1:28" ht="45.5" customHeight="1">
      <c r="A675" s="227"/>
      <c r="B675" s="87" t="s">
        <v>6504</v>
      </c>
      <c r="C675" s="87"/>
      <c r="D675" s="87"/>
      <c r="E675" s="87"/>
      <c r="F675" s="89" t="s">
        <v>4650</v>
      </c>
      <c r="G675" s="89" t="s">
        <v>6567</v>
      </c>
      <c r="H675" s="87" t="s">
        <v>215</v>
      </c>
      <c r="I675" s="198"/>
      <c r="J675" s="253"/>
      <c r="K675" s="198" t="s">
        <v>1865</v>
      </c>
      <c r="L675" s="253" t="s">
        <v>1377</v>
      </c>
      <c r="M675" s="89" t="s">
        <v>40</v>
      </c>
      <c r="N675" s="88" t="s">
        <v>1378</v>
      </c>
      <c r="O675" s="89" t="s">
        <v>343</v>
      </c>
      <c r="P675" s="89" t="s">
        <v>1379</v>
      </c>
      <c r="Q675" s="64" t="s">
        <v>1449</v>
      </c>
      <c r="R675" s="198"/>
      <c r="S675" s="198"/>
      <c r="T675" s="226"/>
      <c r="V675" s="6">
        <f t="shared" si="30"/>
        <v>29</v>
      </c>
      <c r="W675" s="198">
        <f t="shared" si="31"/>
        <v>0</v>
      </c>
      <c r="X675" s="6">
        <f t="shared" si="32"/>
        <v>38</v>
      </c>
      <c r="Y675"/>
      <c r="Z675"/>
      <c r="AA675"/>
      <c r="AB675" s="39"/>
    </row>
    <row r="676" spans="1:28" ht="30" customHeight="1">
      <c r="A676" s="227"/>
      <c r="B676" s="87" t="s">
        <v>6504</v>
      </c>
      <c r="C676" s="87"/>
      <c r="D676" s="87"/>
      <c r="E676" s="87"/>
      <c r="F676" s="89" t="s">
        <v>4650</v>
      </c>
      <c r="G676" s="89" t="s">
        <v>6567</v>
      </c>
      <c r="H676" s="87" t="s">
        <v>215</v>
      </c>
      <c r="I676" s="198"/>
      <c r="J676" s="253"/>
      <c r="K676" s="198"/>
      <c r="L676" s="253"/>
      <c r="M676" s="89" t="s">
        <v>40</v>
      </c>
      <c r="N676" s="88" t="s">
        <v>1380</v>
      </c>
      <c r="O676" s="89" t="s">
        <v>343</v>
      </c>
      <c r="P676" s="89" t="s">
        <v>1381</v>
      </c>
      <c r="Q676" s="64" t="s">
        <v>1449</v>
      </c>
      <c r="R676" s="198"/>
      <c r="S676" s="198"/>
      <c r="T676" s="226"/>
      <c r="V676" s="6">
        <f t="shared" si="30"/>
        <v>29</v>
      </c>
      <c r="W676" s="198">
        <f t="shared" si="31"/>
        <v>0</v>
      </c>
      <c r="X676" s="6">
        <f t="shared" si="32"/>
        <v>38</v>
      </c>
      <c r="Y676"/>
      <c r="Z676"/>
      <c r="AA676"/>
      <c r="AB676" s="39"/>
    </row>
    <row r="677" spans="1:28" ht="60.25" customHeight="1">
      <c r="A677" s="227"/>
      <c r="B677" s="87" t="s">
        <v>6504</v>
      </c>
      <c r="C677" s="87"/>
      <c r="D677" s="87"/>
      <c r="E677" s="87"/>
      <c r="F677" s="89" t="s">
        <v>4650</v>
      </c>
      <c r="G677" s="89" t="s">
        <v>6567</v>
      </c>
      <c r="H677" s="87" t="s">
        <v>215</v>
      </c>
      <c r="I677" s="198"/>
      <c r="J677" s="253"/>
      <c r="K677" s="198" t="s">
        <v>1865</v>
      </c>
      <c r="L677" s="253" t="s">
        <v>1382</v>
      </c>
      <c r="M677" s="89" t="s">
        <v>40</v>
      </c>
      <c r="N677" s="88" t="s">
        <v>1383</v>
      </c>
      <c r="O677" s="89" t="s">
        <v>343</v>
      </c>
      <c r="P677" s="89" t="s">
        <v>214</v>
      </c>
      <c r="Q677" s="64" t="s">
        <v>1449</v>
      </c>
      <c r="R677" s="198"/>
      <c r="S677" s="198"/>
      <c r="T677" s="226"/>
      <c r="V677" s="6">
        <f t="shared" si="30"/>
        <v>29</v>
      </c>
      <c r="W677" s="198">
        <f t="shared" si="31"/>
        <v>0</v>
      </c>
      <c r="X677" s="6">
        <f t="shared" si="32"/>
        <v>38</v>
      </c>
      <c r="Y677"/>
      <c r="Z677"/>
      <c r="AA677"/>
      <c r="AB677" s="39"/>
    </row>
    <row r="678" spans="1:28" ht="45.5" customHeight="1">
      <c r="A678" s="227"/>
      <c r="B678" s="87" t="s">
        <v>6504</v>
      </c>
      <c r="C678" s="87"/>
      <c r="D678" s="87"/>
      <c r="E678" s="87"/>
      <c r="F678" s="89" t="s">
        <v>4650</v>
      </c>
      <c r="G678" s="89" t="s">
        <v>6567</v>
      </c>
      <c r="H678" s="87" t="s">
        <v>215</v>
      </c>
      <c r="I678" s="198"/>
      <c r="J678" s="253"/>
      <c r="K678" s="198"/>
      <c r="L678" s="253"/>
      <c r="M678" s="89" t="s">
        <v>40</v>
      </c>
      <c r="N678" s="88" t="s">
        <v>1384</v>
      </c>
      <c r="O678" s="89" t="s">
        <v>343</v>
      </c>
      <c r="P678" s="89" t="s">
        <v>214</v>
      </c>
      <c r="Q678" s="64" t="s">
        <v>1449</v>
      </c>
      <c r="R678" s="198"/>
      <c r="S678" s="198"/>
      <c r="T678" s="226"/>
      <c r="V678" s="6">
        <f t="shared" si="30"/>
        <v>29</v>
      </c>
      <c r="W678" s="198">
        <f t="shared" si="31"/>
        <v>0</v>
      </c>
      <c r="X678" s="6">
        <f t="shared" si="32"/>
        <v>38</v>
      </c>
      <c r="Y678"/>
      <c r="Z678"/>
      <c r="AA678"/>
      <c r="AB678" s="39"/>
    </row>
    <row r="679" spans="1:28" ht="45.5" customHeight="1">
      <c r="A679" s="227"/>
      <c r="B679" s="87" t="s">
        <v>6504</v>
      </c>
      <c r="C679" s="87"/>
      <c r="D679" s="87"/>
      <c r="E679" s="87"/>
      <c r="F679" s="89" t="s">
        <v>4650</v>
      </c>
      <c r="G679" s="89" t="s">
        <v>6567</v>
      </c>
      <c r="H679" s="87" t="s">
        <v>215</v>
      </c>
      <c r="I679" s="198"/>
      <c r="J679" s="253"/>
      <c r="K679" s="198"/>
      <c r="L679" s="253"/>
      <c r="M679" s="89" t="s">
        <v>40</v>
      </c>
      <c r="N679" s="88" t="s">
        <v>1385</v>
      </c>
      <c r="O679" s="89" t="s">
        <v>343</v>
      </c>
      <c r="P679" s="89" t="s">
        <v>214</v>
      </c>
      <c r="Q679" s="64" t="s">
        <v>1449</v>
      </c>
      <c r="R679" s="198"/>
      <c r="S679" s="198"/>
      <c r="T679" s="226"/>
      <c r="V679" s="6">
        <f t="shared" si="30"/>
        <v>29</v>
      </c>
      <c r="W679" s="198">
        <f t="shared" si="31"/>
        <v>0</v>
      </c>
      <c r="X679" s="6">
        <f t="shared" si="32"/>
        <v>38</v>
      </c>
      <c r="Y679"/>
      <c r="Z679"/>
      <c r="AA679"/>
      <c r="AB679" s="39"/>
    </row>
    <row r="680" spans="1:28" ht="45.5" customHeight="1">
      <c r="A680" s="227"/>
      <c r="B680" s="87" t="s">
        <v>6504</v>
      </c>
      <c r="C680" s="87"/>
      <c r="D680" s="87"/>
      <c r="E680" s="87"/>
      <c r="F680" s="89" t="s">
        <v>4650</v>
      </c>
      <c r="G680" s="89" t="s">
        <v>6567</v>
      </c>
      <c r="H680" s="87" t="s">
        <v>215</v>
      </c>
      <c r="I680" s="198"/>
      <c r="J680" s="253"/>
      <c r="K680" s="198"/>
      <c r="L680" s="253"/>
      <c r="M680" s="89" t="s">
        <v>40</v>
      </c>
      <c r="N680" s="88" t="s">
        <v>1386</v>
      </c>
      <c r="O680" s="89" t="s">
        <v>343</v>
      </c>
      <c r="P680" s="89" t="s">
        <v>214</v>
      </c>
      <c r="Q680" s="64" t="s">
        <v>1449</v>
      </c>
      <c r="R680" s="198"/>
      <c r="S680" s="198"/>
      <c r="T680" s="226"/>
      <c r="V680" s="6">
        <f t="shared" si="30"/>
        <v>29</v>
      </c>
      <c r="W680" s="198">
        <f t="shared" si="31"/>
        <v>0</v>
      </c>
      <c r="X680" s="6">
        <f t="shared" si="32"/>
        <v>38</v>
      </c>
      <c r="Y680"/>
      <c r="Z680"/>
      <c r="AA680"/>
      <c r="AB680" s="39"/>
    </row>
    <row r="681" spans="1:28" ht="73.5" customHeight="1">
      <c r="A681" s="228" t="s">
        <v>4353</v>
      </c>
      <c r="B681" s="87" t="s">
        <v>6504</v>
      </c>
      <c r="C681" s="114"/>
      <c r="D681" s="114"/>
      <c r="E681" s="114"/>
      <c r="F681" s="113" t="s">
        <v>4649</v>
      </c>
      <c r="G681" s="87" t="s">
        <v>1510</v>
      </c>
      <c r="H681" s="87" t="s">
        <v>1392</v>
      </c>
      <c r="I681" s="217" t="s">
        <v>1392</v>
      </c>
      <c r="J681" s="262" t="s">
        <v>1393</v>
      </c>
      <c r="K681" s="217" t="s">
        <v>201</v>
      </c>
      <c r="L681" s="220" t="s">
        <v>1394</v>
      </c>
      <c r="M681" s="89" t="s">
        <v>918</v>
      </c>
      <c r="N681" s="88" t="s">
        <v>6376</v>
      </c>
      <c r="O681" s="89" t="s">
        <v>873</v>
      </c>
      <c r="P681" s="89" t="s">
        <v>1395</v>
      </c>
      <c r="Q681" s="64" t="s">
        <v>1449</v>
      </c>
      <c r="R681" s="217">
        <v>3</v>
      </c>
      <c r="S681" s="217">
        <v>1</v>
      </c>
      <c r="T681" s="239" t="s">
        <v>3416</v>
      </c>
      <c r="V681" s="6">
        <f t="shared" si="30"/>
        <v>32</v>
      </c>
      <c r="W681" s="228">
        <f t="shared" si="31"/>
        <v>6</v>
      </c>
      <c r="X681" s="6">
        <f t="shared" si="32"/>
        <v>8</v>
      </c>
      <c r="Y681"/>
      <c r="Z681"/>
      <c r="AA681"/>
      <c r="AB681" s="39"/>
    </row>
    <row r="682" spans="1:28" ht="30" customHeight="1">
      <c r="A682" s="230"/>
      <c r="B682" s="87" t="s">
        <v>6504</v>
      </c>
      <c r="C682" s="87"/>
      <c r="D682" s="87"/>
      <c r="E682" s="87"/>
      <c r="F682" s="89" t="s">
        <v>4649</v>
      </c>
      <c r="G682" s="87" t="s">
        <v>1510</v>
      </c>
      <c r="H682" s="87" t="s">
        <v>1392</v>
      </c>
      <c r="I682" s="218"/>
      <c r="J682" s="263"/>
      <c r="K682" s="218"/>
      <c r="L682" s="221"/>
      <c r="M682" s="89" t="s">
        <v>918</v>
      </c>
      <c r="N682" s="88" t="s">
        <v>1396</v>
      </c>
      <c r="O682" s="89" t="s">
        <v>58</v>
      </c>
      <c r="P682" s="89" t="s">
        <v>1395</v>
      </c>
      <c r="Q682" s="64" t="s">
        <v>1449</v>
      </c>
      <c r="R682" s="218"/>
      <c r="S682" s="218"/>
      <c r="T682" s="240"/>
      <c r="V682" s="6">
        <f t="shared" si="30"/>
        <v>32</v>
      </c>
      <c r="W682" s="230">
        <f t="shared" si="31"/>
        <v>0</v>
      </c>
      <c r="X682" s="6">
        <f t="shared" si="32"/>
        <v>8</v>
      </c>
      <c r="Y682"/>
      <c r="Z682"/>
      <c r="AA682"/>
      <c r="AB682" s="39"/>
    </row>
    <row r="683" spans="1:28" ht="30" customHeight="1">
      <c r="A683" s="230"/>
      <c r="B683" s="87" t="s">
        <v>6504</v>
      </c>
      <c r="C683" s="87"/>
      <c r="D683" s="87"/>
      <c r="E683" s="87"/>
      <c r="F683" s="89" t="s">
        <v>4649</v>
      </c>
      <c r="G683" s="87" t="s">
        <v>1510</v>
      </c>
      <c r="H683" s="87" t="s">
        <v>1392</v>
      </c>
      <c r="I683" s="218"/>
      <c r="J683" s="263"/>
      <c r="K683" s="218"/>
      <c r="L683" s="221"/>
      <c r="M683" s="89" t="s">
        <v>918</v>
      </c>
      <c r="N683" s="88" t="s">
        <v>1397</v>
      </c>
      <c r="O683" s="89" t="s">
        <v>1398</v>
      </c>
      <c r="P683" s="89" t="s">
        <v>1395</v>
      </c>
      <c r="Q683" s="64" t="s">
        <v>1449</v>
      </c>
      <c r="R683" s="218"/>
      <c r="S683" s="218"/>
      <c r="T683" s="240"/>
      <c r="V683" s="6">
        <f t="shared" si="30"/>
        <v>32</v>
      </c>
      <c r="W683" s="230">
        <f t="shared" si="31"/>
        <v>0</v>
      </c>
      <c r="X683" s="6">
        <f t="shared" si="32"/>
        <v>8</v>
      </c>
      <c r="Y683"/>
      <c r="Z683"/>
      <c r="AA683"/>
      <c r="AB683" s="39"/>
    </row>
    <row r="684" spans="1:28" ht="30" customHeight="1">
      <c r="A684" s="230"/>
      <c r="B684" s="87" t="s">
        <v>6504</v>
      </c>
      <c r="C684" s="87"/>
      <c r="D684" s="87"/>
      <c r="E684" s="87"/>
      <c r="F684" s="89" t="s">
        <v>4649</v>
      </c>
      <c r="G684" s="87" t="s">
        <v>1510</v>
      </c>
      <c r="H684" s="87" t="s">
        <v>1392</v>
      </c>
      <c r="I684" s="218"/>
      <c r="J684" s="263"/>
      <c r="K684" s="218"/>
      <c r="L684" s="221"/>
      <c r="M684" s="89" t="s">
        <v>918</v>
      </c>
      <c r="N684" s="88" t="s">
        <v>1399</v>
      </c>
      <c r="O684" s="89" t="s">
        <v>873</v>
      </c>
      <c r="P684" s="89" t="s">
        <v>1395</v>
      </c>
      <c r="Q684" s="64" t="s">
        <v>1449</v>
      </c>
      <c r="R684" s="218"/>
      <c r="S684" s="218"/>
      <c r="T684" s="240"/>
      <c r="V684" s="6">
        <f t="shared" si="30"/>
        <v>32</v>
      </c>
      <c r="W684" s="230">
        <f t="shared" si="31"/>
        <v>0</v>
      </c>
      <c r="X684" s="6">
        <f t="shared" si="32"/>
        <v>8</v>
      </c>
      <c r="Y684"/>
      <c r="Z684"/>
      <c r="AA684"/>
      <c r="AB684" s="39"/>
    </row>
    <row r="685" spans="1:28" ht="90" customHeight="1">
      <c r="A685" s="229"/>
      <c r="B685" s="87" t="s">
        <v>6504</v>
      </c>
      <c r="C685" s="87"/>
      <c r="D685" s="87"/>
      <c r="E685" s="87"/>
      <c r="F685" s="89" t="s">
        <v>4649</v>
      </c>
      <c r="G685" s="87" t="s">
        <v>1510</v>
      </c>
      <c r="H685" s="89" t="s">
        <v>1392</v>
      </c>
      <c r="I685" s="219"/>
      <c r="J685" s="264"/>
      <c r="K685" s="219"/>
      <c r="L685" s="222"/>
      <c r="M685" s="89" t="s">
        <v>319</v>
      </c>
      <c r="N685" s="88" t="s">
        <v>6227</v>
      </c>
      <c r="O685" s="89" t="s">
        <v>1568</v>
      </c>
      <c r="P685" s="89" t="s">
        <v>6228</v>
      </c>
      <c r="Q685" s="81" t="s">
        <v>1349</v>
      </c>
      <c r="R685" s="219"/>
      <c r="S685" s="219"/>
      <c r="T685" s="241"/>
      <c r="V685" s="6">
        <f t="shared" si="30"/>
        <v>32</v>
      </c>
      <c r="W685" s="229">
        <f t="shared" si="31"/>
        <v>0</v>
      </c>
      <c r="X685" s="6">
        <f t="shared" si="32"/>
        <v>8</v>
      </c>
      <c r="Y685"/>
      <c r="Z685"/>
      <c r="AA685"/>
    </row>
    <row r="686" spans="1:28" ht="90" customHeight="1">
      <c r="A686" s="228" t="s">
        <v>4354</v>
      </c>
      <c r="B686" s="87" t="s">
        <v>6504</v>
      </c>
      <c r="C686" s="87"/>
      <c r="D686" s="87"/>
      <c r="E686" s="87"/>
      <c r="F686" s="89" t="s">
        <v>4649</v>
      </c>
      <c r="G686" s="87" t="s">
        <v>918</v>
      </c>
      <c r="H686" s="89" t="s">
        <v>5011</v>
      </c>
      <c r="I686" s="217" t="s">
        <v>1401</v>
      </c>
      <c r="J686" s="121" t="s">
        <v>1402</v>
      </c>
      <c r="K686" s="89" t="s">
        <v>201</v>
      </c>
      <c r="L686" s="88" t="s">
        <v>1403</v>
      </c>
      <c r="M686" s="89" t="s">
        <v>132</v>
      </c>
      <c r="N686" s="88" t="s">
        <v>1404</v>
      </c>
      <c r="O686" s="89" t="s">
        <v>58</v>
      </c>
      <c r="P686" s="89" t="s">
        <v>1405</v>
      </c>
      <c r="Q686" s="64" t="s">
        <v>1449</v>
      </c>
      <c r="R686" s="217">
        <v>2</v>
      </c>
      <c r="S686" s="217">
        <v>1</v>
      </c>
      <c r="T686" s="239" t="s">
        <v>3416</v>
      </c>
      <c r="V686" s="6">
        <f t="shared" si="30"/>
        <v>32</v>
      </c>
      <c r="W686" s="228">
        <f t="shared" si="31"/>
        <v>6</v>
      </c>
      <c r="X686" s="6">
        <f t="shared" si="32"/>
        <v>10</v>
      </c>
      <c r="Y686"/>
      <c r="Z686"/>
      <c r="AA686"/>
      <c r="AB686" s="39"/>
    </row>
    <row r="687" spans="1:28" ht="45.5" customHeight="1">
      <c r="A687" s="230"/>
      <c r="B687" s="87" t="s">
        <v>6504</v>
      </c>
      <c r="C687" s="87"/>
      <c r="D687" s="87"/>
      <c r="E687" s="87"/>
      <c r="F687" s="89" t="s">
        <v>4649</v>
      </c>
      <c r="G687" s="87" t="s">
        <v>918</v>
      </c>
      <c r="H687" s="89" t="s">
        <v>1400</v>
      </c>
      <c r="I687" s="218"/>
      <c r="J687" s="121" t="s">
        <v>1406</v>
      </c>
      <c r="K687" s="89" t="s">
        <v>201</v>
      </c>
      <c r="L687" s="88" t="s">
        <v>1407</v>
      </c>
      <c r="M687" s="89" t="s">
        <v>132</v>
      </c>
      <c r="N687" s="88" t="s">
        <v>1408</v>
      </c>
      <c r="O687" s="89" t="s">
        <v>1398</v>
      </c>
      <c r="P687" s="89" t="s">
        <v>1317</v>
      </c>
      <c r="Q687" s="64" t="s">
        <v>1449</v>
      </c>
      <c r="R687" s="218"/>
      <c r="S687" s="218"/>
      <c r="T687" s="240"/>
      <c r="V687" s="6">
        <f t="shared" si="30"/>
        <v>32</v>
      </c>
      <c r="W687" s="230">
        <f t="shared" si="31"/>
        <v>0</v>
      </c>
      <c r="X687" s="6">
        <f t="shared" si="32"/>
        <v>10</v>
      </c>
      <c r="Y687"/>
      <c r="Z687"/>
      <c r="AA687"/>
      <c r="AB687" s="39"/>
    </row>
    <row r="688" spans="1:28" ht="45.5" customHeight="1">
      <c r="A688" s="230"/>
      <c r="B688" s="87" t="s">
        <v>6504</v>
      </c>
      <c r="C688" s="87"/>
      <c r="D688" s="87"/>
      <c r="E688" s="87"/>
      <c r="F688" s="89" t="s">
        <v>4649</v>
      </c>
      <c r="G688" s="87" t="s">
        <v>918</v>
      </c>
      <c r="H688" s="89" t="s">
        <v>5049</v>
      </c>
      <c r="I688" s="218"/>
      <c r="J688" s="121" t="s">
        <v>1409</v>
      </c>
      <c r="K688" s="89" t="s">
        <v>201</v>
      </c>
      <c r="L688" s="88" t="s">
        <v>1410</v>
      </c>
      <c r="M688" s="89" t="s">
        <v>132</v>
      </c>
      <c r="N688" s="88" t="s">
        <v>1411</v>
      </c>
      <c r="O688" s="89" t="s">
        <v>58</v>
      </c>
      <c r="P688" s="89" t="s">
        <v>1412</v>
      </c>
      <c r="Q688" s="64" t="s">
        <v>1449</v>
      </c>
      <c r="R688" s="218"/>
      <c r="S688" s="218"/>
      <c r="T688" s="240"/>
      <c r="V688" s="6">
        <f t="shared" si="30"/>
        <v>32</v>
      </c>
      <c r="W688" s="230">
        <f t="shared" si="31"/>
        <v>0</v>
      </c>
      <c r="X688" s="6">
        <f t="shared" si="32"/>
        <v>10</v>
      </c>
      <c r="Y688"/>
      <c r="Z688"/>
      <c r="AA688"/>
      <c r="AB688" s="39"/>
    </row>
    <row r="689" spans="1:28" s="2" customFormat="1" ht="90" customHeight="1">
      <c r="A689" s="229"/>
      <c r="B689" s="87" t="s">
        <v>6504</v>
      </c>
      <c r="C689" s="87"/>
      <c r="D689" s="87"/>
      <c r="E689" s="87"/>
      <c r="F689" s="87" t="s">
        <v>4649</v>
      </c>
      <c r="G689" s="87" t="s">
        <v>3912</v>
      </c>
      <c r="H689" s="87" t="s">
        <v>6308</v>
      </c>
      <c r="I689" s="219"/>
      <c r="J689" s="88" t="s">
        <v>6309</v>
      </c>
      <c r="K689" s="89" t="s">
        <v>201</v>
      </c>
      <c r="L689" s="88" t="s">
        <v>6310</v>
      </c>
      <c r="M689" s="89" t="s">
        <v>1853</v>
      </c>
      <c r="N689" s="88" t="s">
        <v>6311</v>
      </c>
      <c r="O689" s="89" t="s">
        <v>865</v>
      </c>
      <c r="P689" s="89" t="s">
        <v>6312</v>
      </c>
      <c r="Q689" s="65" t="s">
        <v>922</v>
      </c>
      <c r="R689" s="198"/>
      <c r="S689" s="198"/>
      <c r="T689" s="226"/>
      <c r="V689" s="6">
        <f t="shared" si="30"/>
        <v>32</v>
      </c>
      <c r="W689" s="229">
        <f t="shared" si="31"/>
        <v>0</v>
      </c>
      <c r="X689" s="6">
        <f t="shared" si="32"/>
        <v>9</v>
      </c>
    </row>
    <row r="690" spans="1:28" ht="80.25" customHeight="1">
      <c r="A690" s="228" t="s">
        <v>4355</v>
      </c>
      <c r="B690" s="87" t="s">
        <v>6504</v>
      </c>
      <c r="C690" s="87"/>
      <c r="D690" s="87"/>
      <c r="E690" s="87"/>
      <c r="F690" s="87" t="s">
        <v>15</v>
      </c>
      <c r="G690" s="89" t="s">
        <v>6578</v>
      </c>
      <c r="H690" s="89" t="s">
        <v>5069</v>
      </c>
      <c r="I690" s="217" t="s">
        <v>4796</v>
      </c>
      <c r="J690" s="121" t="s">
        <v>1413</v>
      </c>
      <c r="K690" s="89" t="s">
        <v>1</v>
      </c>
      <c r="L690" s="88" t="s">
        <v>1414</v>
      </c>
      <c r="M690" s="89" t="s">
        <v>1861</v>
      </c>
      <c r="N690" s="88" t="s">
        <v>1415</v>
      </c>
      <c r="O690" s="89" t="s">
        <v>6537</v>
      </c>
      <c r="P690" s="89" t="s">
        <v>1416</v>
      </c>
      <c r="Q690" s="64" t="s">
        <v>1449</v>
      </c>
      <c r="R690" s="218">
        <v>3</v>
      </c>
      <c r="S690" s="218">
        <v>2</v>
      </c>
      <c r="T690" s="240" t="s">
        <v>3415</v>
      </c>
      <c r="V690" s="6">
        <f t="shared" si="30"/>
        <v>14</v>
      </c>
      <c r="W690" s="217">
        <f t="shared" si="31"/>
        <v>8</v>
      </c>
      <c r="X690" s="6">
        <f t="shared" si="32"/>
        <v>50</v>
      </c>
      <c r="Y690"/>
      <c r="Z690"/>
      <c r="AA690"/>
      <c r="AB690" s="39"/>
    </row>
    <row r="691" spans="1:28" ht="60.25" customHeight="1">
      <c r="A691" s="230"/>
      <c r="B691" s="87" t="s">
        <v>6504</v>
      </c>
      <c r="C691" s="87"/>
      <c r="D691" s="87"/>
      <c r="E691" s="87"/>
      <c r="F691" s="87" t="s">
        <v>15</v>
      </c>
      <c r="G691" s="89" t="s">
        <v>6578</v>
      </c>
      <c r="H691" s="89" t="s">
        <v>5069</v>
      </c>
      <c r="I691" s="218"/>
      <c r="J691" s="121" t="s">
        <v>1417</v>
      </c>
      <c r="K691" s="89" t="s">
        <v>1</v>
      </c>
      <c r="L691" s="88" t="s">
        <v>1418</v>
      </c>
      <c r="M691" s="89" t="s">
        <v>1861</v>
      </c>
      <c r="N691" s="88" t="s">
        <v>1419</v>
      </c>
      <c r="O691" s="89" t="s">
        <v>166</v>
      </c>
      <c r="P691" s="89" t="s">
        <v>1416</v>
      </c>
      <c r="Q691" s="64" t="s">
        <v>1449</v>
      </c>
      <c r="R691" s="218"/>
      <c r="S691" s="218"/>
      <c r="T691" s="240"/>
      <c r="V691" s="6">
        <f t="shared" si="30"/>
        <v>14</v>
      </c>
      <c r="W691" s="218">
        <f t="shared" si="31"/>
        <v>0</v>
      </c>
      <c r="X691" s="6">
        <f t="shared" si="32"/>
        <v>50</v>
      </c>
      <c r="Y691"/>
      <c r="Z691"/>
      <c r="AA691"/>
      <c r="AB691" s="39"/>
    </row>
    <row r="692" spans="1:28" ht="120" customHeight="1">
      <c r="A692" s="230"/>
      <c r="B692" s="87" t="s">
        <v>6504</v>
      </c>
      <c r="C692" s="87"/>
      <c r="D692" s="87"/>
      <c r="E692" s="87"/>
      <c r="F692" s="87" t="s">
        <v>15</v>
      </c>
      <c r="G692" s="89" t="s">
        <v>6578</v>
      </c>
      <c r="H692" s="89" t="s">
        <v>5069</v>
      </c>
      <c r="I692" s="218"/>
      <c r="J692" s="121" t="s">
        <v>1420</v>
      </c>
      <c r="K692" s="89" t="s">
        <v>1</v>
      </c>
      <c r="L692" s="88" t="s">
        <v>1421</v>
      </c>
      <c r="M692" s="89" t="s">
        <v>1861</v>
      </c>
      <c r="N692" s="88" t="s">
        <v>1422</v>
      </c>
      <c r="O692" s="89" t="s">
        <v>1934</v>
      </c>
      <c r="P692" s="89" t="s">
        <v>1416</v>
      </c>
      <c r="Q692" s="64" t="s">
        <v>1449</v>
      </c>
      <c r="R692" s="218"/>
      <c r="S692" s="218"/>
      <c r="T692" s="240"/>
      <c r="V692" s="6">
        <f t="shared" si="30"/>
        <v>14</v>
      </c>
      <c r="W692" s="218">
        <f t="shared" si="31"/>
        <v>0</v>
      </c>
      <c r="X692" s="6">
        <f t="shared" si="32"/>
        <v>50</v>
      </c>
      <c r="Y692"/>
      <c r="Z692"/>
      <c r="AA692"/>
      <c r="AB692" s="39"/>
    </row>
    <row r="693" spans="1:28" ht="75" customHeight="1">
      <c r="A693" s="230"/>
      <c r="B693" s="87" t="s">
        <v>6504</v>
      </c>
      <c r="C693" s="87"/>
      <c r="D693" s="87"/>
      <c r="E693" s="87"/>
      <c r="F693" s="87" t="s">
        <v>15</v>
      </c>
      <c r="G693" s="89" t="s">
        <v>6578</v>
      </c>
      <c r="H693" s="89" t="s">
        <v>5069</v>
      </c>
      <c r="I693" s="218"/>
      <c r="J693" s="121" t="s">
        <v>1423</v>
      </c>
      <c r="K693" s="89" t="s">
        <v>1</v>
      </c>
      <c r="L693" s="88" t="s">
        <v>1424</v>
      </c>
      <c r="M693" s="89" t="s">
        <v>40</v>
      </c>
      <c r="N693" s="91" t="s">
        <v>1425</v>
      </c>
      <c r="O693" s="89" t="s">
        <v>110</v>
      </c>
      <c r="P693" s="89" t="s">
        <v>1046</v>
      </c>
      <c r="Q693" s="64" t="s">
        <v>1449</v>
      </c>
      <c r="R693" s="218"/>
      <c r="S693" s="218"/>
      <c r="T693" s="240"/>
      <c r="V693" s="6">
        <f t="shared" si="30"/>
        <v>14</v>
      </c>
      <c r="W693" s="218">
        <f t="shared" si="31"/>
        <v>0</v>
      </c>
      <c r="X693" s="6">
        <f t="shared" si="32"/>
        <v>50</v>
      </c>
      <c r="Y693"/>
      <c r="Z693"/>
      <c r="AA693"/>
      <c r="AB693" s="39"/>
    </row>
    <row r="694" spans="1:28" ht="30" customHeight="1">
      <c r="A694" s="230"/>
      <c r="B694" s="87" t="s">
        <v>6504</v>
      </c>
      <c r="C694" s="87"/>
      <c r="D694" s="87"/>
      <c r="E694" s="87"/>
      <c r="F694" s="87" t="s">
        <v>15</v>
      </c>
      <c r="G694" s="89" t="s">
        <v>6578</v>
      </c>
      <c r="H694" s="89" t="s">
        <v>5069</v>
      </c>
      <c r="I694" s="218"/>
      <c r="J694" s="309" t="s">
        <v>4500</v>
      </c>
      <c r="K694" s="198" t="s">
        <v>1</v>
      </c>
      <c r="L694" s="253" t="s">
        <v>1426</v>
      </c>
      <c r="M694" s="87" t="s">
        <v>1850</v>
      </c>
      <c r="N694" s="91" t="s">
        <v>1427</v>
      </c>
      <c r="O694" s="89" t="s">
        <v>6537</v>
      </c>
      <c r="P694" s="89" t="s">
        <v>1428</v>
      </c>
      <c r="Q694" s="64" t="s">
        <v>1449</v>
      </c>
      <c r="R694" s="218"/>
      <c r="S694" s="218"/>
      <c r="T694" s="240"/>
      <c r="V694" s="6">
        <f t="shared" si="30"/>
        <v>14</v>
      </c>
      <c r="W694" s="218">
        <f t="shared" si="31"/>
        <v>0</v>
      </c>
      <c r="X694" s="6">
        <f t="shared" si="32"/>
        <v>50</v>
      </c>
      <c r="Y694"/>
      <c r="Z694"/>
      <c r="AA694"/>
      <c r="AB694" s="39"/>
    </row>
    <row r="695" spans="1:28" ht="88.75" customHeight="1">
      <c r="A695" s="230"/>
      <c r="B695" s="87" t="s">
        <v>6504</v>
      </c>
      <c r="C695" s="87"/>
      <c r="D695" s="87"/>
      <c r="E695" s="87"/>
      <c r="F695" s="87" t="s">
        <v>15</v>
      </c>
      <c r="G695" s="89" t="s">
        <v>6578</v>
      </c>
      <c r="H695" s="89" t="s">
        <v>5069</v>
      </c>
      <c r="I695" s="218"/>
      <c r="J695" s="309"/>
      <c r="K695" s="198"/>
      <c r="L695" s="253"/>
      <c r="M695" s="89" t="s">
        <v>1861</v>
      </c>
      <c r="N695" s="91" t="s">
        <v>1429</v>
      </c>
      <c r="O695" s="89" t="s">
        <v>1430</v>
      </c>
      <c r="P695" s="89" t="s">
        <v>1431</v>
      </c>
      <c r="Q695" s="64" t="s">
        <v>1449</v>
      </c>
      <c r="R695" s="218"/>
      <c r="S695" s="218"/>
      <c r="T695" s="240"/>
      <c r="V695" s="6">
        <f t="shared" si="30"/>
        <v>14</v>
      </c>
      <c r="W695" s="218">
        <f t="shared" si="31"/>
        <v>0</v>
      </c>
      <c r="X695" s="6">
        <f t="shared" si="32"/>
        <v>50</v>
      </c>
      <c r="Y695"/>
      <c r="Z695"/>
      <c r="AA695"/>
      <c r="AB695" s="39"/>
    </row>
    <row r="696" spans="1:28" ht="165" customHeight="1">
      <c r="A696" s="230"/>
      <c r="B696" s="87" t="s">
        <v>6504</v>
      </c>
      <c r="C696" s="87"/>
      <c r="D696" s="87"/>
      <c r="E696" s="87"/>
      <c r="F696" s="87" t="s">
        <v>15</v>
      </c>
      <c r="G696" s="89" t="s">
        <v>6578</v>
      </c>
      <c r="H696" s="89" t="s">
        <v>5069</v>
      </c>
      <c r="I696" s="218"/>
      <c r="J696" s="121" t="s">
        <v>1432</v>
      </c>
      <c r="K696" s="89" t="s">
        <v>1</v>
      </c>
      <c r="L696" s="88" t="s">
        <v>1433</v>
      </c>
      <c r="M696" s="89" t="s">
        <v>1861</v>
      </c>
      <c r="N696" s="88" t="s">
        <v>1434</v>
      </c>
      <c r="O696" s="89" t="s">
        <v>110</v>
      </c>
      <c r="P696" s="89" t="s">
        <v>1435</v>
      </c>
      <c r="Q696" s="64" t="s">
        <v>1449</v>
      </c>
      <c r="R696" s="218"/>
      <c r="S696" s="218"/>
      <c r="T696" s="240"/>
      <c r="V696" s="6">
        <f t="shared" si="30"/>
        <v>14</v>
      </c>
      <c r="W696" s="218">
        <f t="shared" si="31"/>
        <v>0</v>
      </c>
      <c r="X696" s="6">
        <f t="shared" si="32"/>
        <v>50</v>
      </c>
      <c r="Y696"/>
      <c r="Z696"/>
      <c r="AA696"/>
      <c r="AB696" s="39"/>
    </row>
    <row r="697" spans="1:28" ht="135.5" customHeight="1">
      <c r="A697" s="230"/>
      <c r="B697" s="87" t="s">
        <v>6504</v>
      </c>
      <c r="C697" s="87"/>
      <c r="D697" s="87"/>
      <c r="E697" s="87"/>
      <c r="F697" s="87" t="s">
        <v>15</v>
      </c>
      <c r="G697" s="89" t="s">
        <v>6578</v>
      </c>
      <c r="H697" s="89" t="s">
        <v>5069</v>
      </c>
      <c r="I697" s="218"/>
      <c r="J697" s="121" t="s">
        <v>1436</v>
      </c>
      <c r="K697" s="89" t="s">
        <v>1</v>
      </c>
      <c r="L697" s="88" t="s">
        <v>1437</v>
      </c>
      <c r="M697" s="89" t="s">
        <v>40</v>
      </c>
      <c r="N697" s="88" t="s">
        <v>1438</v>
      </c>
      <c r="O697" s="89" t="s">
        <v>110</v>
      </c>
      <c r="P697" s="89" t="s">
        <v>1435</v>
      </c>
      <c r="Q697" s="64" t="s">
        <v>1449</v>
      </c>
      <c r="R697" s="218"/>
      <c r="S697" s="218"/>
      <c r="T697" s="240"/>
      <c r="V697" s="6">
        <f t="shared" si="30"/>
        <v>14</v>
      </c>
      <c r="W697" s="218">
        <f t="shared" si="31"/>
        <v>0</v>
      </c>
      <c r="X697" s="6">
        <f t="shared" si="32"/>
        <v>50</v>
      </c>
      <c r="Y697"/>
      <c r="Z697"/>
      <c r="AA697"/>
      <c r="AB697" s="39"/>
    </row>
    <row r="698" spans="1:28" ht="90" customHeight="1">
      <c r="A698" s="230"/>
      <c r="B698" s="87" t="s">
        <v>6504</v>
      </c>
      <c r="C698" s="87"/>
      <c r="D698" s="87"/>
      <c r="E698" s="87"/>
      <c r="F698" s="87" t="s">
        <v>15</v>
      </c>
      <c r="G698" s="89" t="s">
        <v>6578</v>
      </c>
      <c r="H698" s="89" t="s">
        <v>5069</v>
      </c>
      <c r="I698" s="218"/>
      <c r="J698" s="121" t="s">
        <v>3784</v>
      </c>
      <c r="K698" s="89" t="s">
        <v>1</v>
      </c>
      <c r="L698" s="88" t="s">
        <v>1439</v>
      </c>
      <c r="M698" s="89" t="s">
        <v>40</v>
      </c>
      <c r="N698" s="91" t="s">
        <v>1440</v>
      </c>
      <c r="O698" s="89" t="s">
        <v>110</v>
      </c>
      <c r="P698" s="89" t="s">
        <v>1435</v>
      </c>
      <c r="Q698" s="64" t="s">
        <v>1449</v>
      </c>
      <c r="R698" s="218"/>
      <c r="S698" s="218"/>
      <c r="T698" s="240"/>
      <c r="V698" s="6">
        <f t="shared" si="30"/>
        <v>14</v>
      </c>
      <c r="W698" s="218">
        <f t="shared" si="31"/>
        <v>0</v>
      </c>
      <c r="X698" s="6">
        <f t="shared" si="32"/>
        <v>50</v>
      </c>
      <c r="Y698"/>
      <c r="Z698"/>
      <c r="AA698"/>
      <c r="AB698" s="39"/>
    </row>
    <row r="699" spans="1:28" ht="90" customHeight="1">
      <c r="A699" s="230"/>
      <c r="B699" s="87" t="s">
        <v>6504</v>
      </c>
      <c r="C699" s="87"/>
      <c r="D699" s="87"/>
      <c r="E699" s="87"/>
      <c r="F699" s="87" t="s">
        <v>15</v>
      </c>
      <c r="G699" s="89" t="s">
        <v>6578</v>
      </c>
      <c r="H699" s="87" t="s">
        <v>5070</v>
      </c>
      <c r="I699" s="218"/>
      <c r="J699" s="253" t="s">
        <v>3785</v>
      </c>
      <c r="K699" s="89" t="s">
        <v>406</v>
      </c>
      <c r="L699" s="134" t="s">
        <v>3786</v>
      </c>
      <c r="M699" s="87" t="s">
        <v>1850</v>
      </c>
      <c r="N699" s="88" t="s">
        <v>3787</v>
      </c>
      <c r="O699" s="89" t="s">
        <v>3557</v>
      </c>
      <c r="P699" s="89" t="s">
        <v>2413</v>
      </c>
      <c r="Q699" s="69" t="s">
        <v>2368</v>
      </c>
      <c r="R699" s="218"/>
      <c r="S699" s="218"/>
      <c r="T699" s="240"/>
      <c r="V699" s="6">
        <f t="shared" si="30"/>
        <v>14</v>
      </c>
      <c r="W699" s="218">
        <f t="shared" si="31"/>
        <v>0</v>
      </c>
      <c r="X699" s="6">
        <f t="shared" si="32"/>
        <v>50</v>
      </c>
      <c r="Y699"/>
      <c r="Z699"/>
      <c r="AA699"/>
      <c r="AB699" s="39"/>
    </row>
    <row r="700" spans="1:28" ht="155.25" customHeight="1">
      <c r="A700" s="230"/>
      <c r="B700" s="87" t="s">
        <v>6504</v>
      </c>
      <c r="C700" s="87"/>
      <c r="D700" s="87"/>
      <c r="E700" s="87"/>
      <c r="F700" s="87" t="s">
        <v>15</v>
      </c>
      <c r="G700" s="89" t="s">
        <v>6578</v>
      </c>
      <c r="H700" s="87" t="s">
        <v>5070</v>
      </c>
      <c r="I700" s="218"/>
      <c r="J700" s="253"/>
      <c r="K700" s="89" t="s">
        <v>201</v>
      </c>
      <c r="L700" s="134" t="s">
        <v>3788</v>
      </c>
      <c r="M700" s="87" t="s">
        <v>1850</v>
      </c>
      <c r="N700" s="88" t="s">
        <v>3789</v>
      </c>
      <c r="O700" s="89" t="s">
        <v>3557</v>
      </c>
      <c r="P700" s="89" t="s">
        <v>2414</v>
      </c>
      <c r="Q700" s="69" t="s">
        <v>2368</v>
      </c>
      <c r="R700" s="218"/>
      <c r="S700" s="218"/>
      <c r="T700" s="240"/>
      <c r="V700" s="6">
        <f t="shared" si="30"/>
        <v>14</v>
      </c>
      <c r="W700" s="218">
        <f t="shared" si="31"/>
        <v>0</v>
      </c>
      <c r="X700" s="6">
        <f t="shared" si="32"/>
        <v>50</v>
      </c>
      <c r="Y700"/>
      <c r="Z700"/>
      <c r="AA700"/>
      <c r="AB700" s="39"/>
    </row>
    <row r="701" spans="1:28" ht="90" customHeight="1">
      <c r="A701" s="230"/>
      <c r="B701" s="87" t="s">
        <v>6504</v>
      </c>
      <c r="C701" s="87"/>
      <c r="D701" s="87"/>
      <c r="E701" s="87"/>
      <c r="F701" s="87" t="s">
        <v>15</v>
      </c>
      <c r="G701" s="89" t="s">
        <v>6578</v>
      </c>
      <c r="H701" s="87" t="s">
        <v>5070</v>
      </c>
      <c r="I701" s="218"/>
      <c r="J701" s="253"/>
      <c r="K701" s="89" t="s">
        <v>201</v>
      </c>
      <c r="L701" s="134" t="s">
        <v>3790</v>
      </c>
      <c r="M701" s="87" t="s">
        <v>1850</v>
      </c>
      <c r="N701" s="88" t="s">
        <v>3791</v>
      </c>
      <c r="O701" s="89" t="s">
        <v>3557</v>
      </c>
      <c r="P701" s="89" t="s">
        <v>2414</v>
      </c>
      <c r="Q701" s="69" t="s">
        <v>2368</v>
      </c>
      <c r="R701" s="218"/>
      <c r="S701" s="218"/>
      <c r="T701" s="240"/>
      <c r="V701" s="6">
        <f t="shared" si="30"/>
        <v>14</v>
      </c>
      <c r="W701" s="218">
        <f t="shared" si="31"/>
        <v>0</v>
      </c>
      <c r="X701" s="6">
        <f t="shared" si="32"/>
        <v>50</v>
      </c>
      <c r="Y701"/>
      <c r="Z701"/>
      <c r="AA701"/>
      <c r="AB701" s="39"/>
    </row>
    <row r="702" spans="1:28" ht="195" customHeight="1">
      <c r="A702" s="230"/>
      <c r="B702" s="87" t="s">
        <v>6504</v>
      </c>
      <c r="C702" s="87"/>
      <c r="D702" s="87"/>
      <c r="E702" s="87"/>
      <c r="F702" s="87" t="s">
        <v>15</v>
      </c>
      <c r="G702" s="89" t="s">
        <v>6578</v>
      </c>
      <c r="H702" s="87" t="s">
        <v>5070</v>
      </c>
      <c r="I702" s="218"/>
      <c r="J702" s="253"/>
      <c r="K702" s="89" t="s">
        <v>406</v>
      </c>
      <c r="L702" s="134" t="s">
        <v>3792</v>
      </c>
      <c r="M702" s="87" t="s">
        <v>1850</v>
      </c>
      <c r="N702" s="88" t="s">
        <v>3793</v>
      </c>
      <c r="O702" s="89" t="s">
        <v>58</v>
      </c>
      <c r="P702" s="89" t="s">
        <v>2415</v>
      </c>
      <c r="Q702" s="69" t="s">
        <v>2368</v>
      </c>
      <c r="R702" s="218"/>
      <c r="S702" s="218"/>
      <c r="T702" s="240"/>
      <c r="V702" s="6">
        <f t="shared" si="30"/>
        <v>14</v>
      </c>
      <c r="W702" s="218">
        <f t="shared" si="31"/>
        <v>0</v>
      </c>
      <c r="X702" s="6">
        <f t="shared" si="32"/>
        <v>50</v>
      </c>
      <c r="Y702"/>
      <c r="Z702"/>
      <c r="AA702"/>
      <c r="AB702" s="39"/>
    </row>
    <row r="703" spans="1:28" ht="120" customHeight="1">
      <c r="A703" s="230"/>
      <c r="B703" s="87" t="s">
        <v>6504</v>
      </c>
      <c r="C703" s="87"/>
      <c r="D703" s="87"/>
      <c r="E703" s="87"/>
      <c r="F703" s="87" t="s">
        <v>15</v>
      </c>
      <c r="G703" s="89" t="s">
        <v>6578</v>
      </c>
      <c r="H703" s="87" t="s">
        <v>5070</v>
      </c>
      <c r="I703" s="218"/>
      <c r="J703" s="253"/>
      <c r="K703" s="89" t="s">
        <v>201</v>
      </c>
      <c r="L703" s="134" t="s">
        <v>3794</v>
      </c>
      <c r="M703" s="87" t="s">
        <v>1850</v>
      </c>
      <c r="N703" s="88" t="s">
        <v>3795</v>
      </c>
      <c r="O703" s="89" t="s">
        <v>3557</v>
      </c>
      <c r="P703" s="89" t="s">
        <v>2414</v>
      </c>
      <c r="Q703" s="69" t="s">
        <v>2368</v>
      </c>
      <c r="R703" s="218"/>
      <c r="S703" s="218"/>
      <c r="T703" s="240"/>
      <c r="V703" s="6">
        <f t="shared" si="30"/>
        <v>14</v>
      </c>
      <c r="W703" s="218">
        <f t="shared" si="31"/>
        <v>0</v>
      </c>
      <c r="X703" s="6">
        <f t="shared" si="32"/>
        <v>50</v>
      </c>
      <c r="Y703"/>
      <c r="Z703"/>
      <c r="AA703"/>
      <c r="AB703" s="39"/>
    </row>
    <row r="704" spans="1:28" ht="90" customHeight="1">
      <c r="A704" s="230"/>
      <c r="B704" s="87" t="s">
        <v>6504</v>
      </c>
      <c r="C704" s="87"/>
      <c r="D704" s="87"/>
      <c r="E704" s="87"/>
      <c r="F704" s="87" t="s">
        <v>15</v>
      </c>
      <c r="G704" s="89" t="s">
        <v>6578</v>
      </c>
      <c r="H704" s="87" t="s">
        <v>5070</v>
      </c>
      <c r="I704" s="218"/>
      <c r="J704" s="253"/>
      <c r="K704" s="89" t="s">
        <v>1236</v>
      </c>
      <c r="L704" s="89" t="s">
        <v>25</v>
      </c>
      <c r="M704" s="87" t="s">
        <v>1850</v>
      </c>
      <c r="N704" s="88" t="s">
        <v>2416</v>
      </c>
      <c r="O704" s="89" t="s">
        <v>2417</v>
      </c>
      <c r="P704" s="89" t="s">
        <v>2414</v>
      </c>
      <c r="Q704" s="69" t="s">
        <v>2368</v>
      </c>
      <c r="R704" s="218"/>
      <c r="S704" s="218"/>
      <c r="T704" s="240"/>
      <c r="V704" s="6">
        <f t="shared" si="30"/>
        <v>14</v>
      </c>
      <c r="W704" s="218">
        <f t="shared" si="31"/>
        <v>0</v>
      </c>
      <c r="X704" s="6">
        <f t="shared" si="32"/>
        <v>50</v>
      </c>
      <c r="Y704"/>
      <c r="Z704"/>
      <c r="AA704"/>
      <c r="AB704" s="39"/>
    </row>
    <row r="705" spans="1:30" ht="120" customHeight="1">
      <c r="A705" s="230"/>
      <c r="B705" s="87" t="s">
        <v>6504</v>
      </c>
      <c r="C705" s="87"/>
      <c r="D705" s="87"/>
      <c r="E705" s="87"/>
      <c r="F705" s="87" t="s">
        <v>15</v>
      </c>
      <c r="G705" s="89" t="s">
        <v>6578</v>
      </c>
      <c r="H705" s="89" t="s">
        <v>5069</v>
      </c>
      <c r="I705" s="218"/>
      <c r="J705" s="121" t="s">
        <v>4119</v>
      </c>
      <c r="K705" s="89" t="s">
        <v>201</v>
      </c>
      <c r="L705" s="88" t="s">
        <v>4121</v>
      </c>
      <c r="M705" s="89" t="s">
        <v>1853</v>
      </c>
      <c r="N705" s="88" t="s">
        <v>4120</v>
      </c>
      <c r="O705" s="89" t="s">
        <v>110</v>
      </c>
      <c r="P705" s="89" t="s">
        <v>44</v>
      </c>
      <c r="Q705" s="64" t="s">
        <v>1449</v>
      </c>
      <c r="R705" s="218"/>
      <c r="S705" s="218"/>
      <c r="T705" s="240"/>
      <c r="V705" s="6">
        <f t="shared" si="30"/>
        <v>14</v>
      </c>
      <c r="W705" s="218">
        <f t="shared" si="31"/>
        <v>0</v>
      </c>
      <c r="X705" s="6">
        <f t="shared" si="32"/>
        <v>50</v>
      </c>
      <c r="Y705"/>
      <c r="Z705"/>
      <c r="AA705"/>
      <c r="AB705" s="39"/>
    </row>
    <row r="706" spans="1:30" ht="90" customHeight="1">
      <c r="A706" s="229"/>
      <c r="B706" s="87" t="s">
        <v>6504</v>
      </c>
      <c r="C706" s="159" t="s">
        <v>2114</v>
      </c>
      <c r="D706" s="159" t="s">
        <v>6686</v>
      </c>
      <c r="E706" s="159" t="s">
        <v>36</v>
      </c>
      <c r="F706" s="89" t="s">
        <v>15</v>
      </c>
      <c r="G706" s="89" t="s">
        <v>6590</v>
      </c>
      <c r="H706" s="89" t="s">
        <v>5999</v>
      </c>
      <c r="I706" s="219"/>
      <c r="J706" s="88" t="s">
        <v>6000</v>
      </c>
      <c r="K706" s="89" t="s">
        <v>406</v>
      </c>
      <c r="L706" s="88" t="s">
        <v>6001</v>
      </c>
      <c r="M706" s="89" t="s">
        <v>832</v>
      </c>
      <c r="N706" s="88" t="s">
        <v>6002</v>
      </c>
      <c r="O706" s="89" t="s">
        <v>132</v>
      </c>
      <c r="P706" s="89" t="s">
        <v>1343</v>
      </c>
      <c r="Q706" s="95" t="s">
        <v>157</v>
      </c>
      <c r="R706" s="219"/>
      <c r="S706" s="219"/>
      <c r="T706" s="241"/>
      <c r="V706" s="6">
        <f t="shared" si="30"/>
        <v>14</v>
      </c>
      <c r="W706" s="219">
        <f t="shared" si="31"/>
        <v>0</v>
      </c>
      <c r="X706" s="6">
        <f t="shared" si="32"/>
        <v>24</v>
      </c>
      <c r="Y706"/>
      <c r="Z706"/>
      <c r="AA706"/>
    </row>
    <row r="707" spans="1:30" ht="90" customHeight="1">
      <c r="A707" s="103" t="s">
        <v>4356</v>
      </c>
      <c r="B707" s="87" t="s">
        <v>6504</v>
      </c>
      <c r="C707" s="87"/>
      <c r="D707" s="87"/>
      <c r="E707" s="87"/>
      <c r="F707" s="89" t="s">
        <v>4650</v>
      </c>
      <c r="G707" s="87" t="s">
        <v>5151</v>
      </c>
      <c r="H707" s="89" t="s">
        <v>3548</v>
      </c>
      <c r="I707" s="89" t="s">
        <v>1442</v>
      </c>
      <c r="J707" s="121" t="s">
        <v>1443</v>
      </c>
      <c r="K707" s="89" t="s">
        <v>201</v>
      </c>
      <c r="L707" s="88" t="s">
        <v>1066</v>
      </c>
      <c r="M707" s="89" t="s">
        <v>40</v>
      </c>
      <c r="N707" s="88" t="s">
        <v>1444</v>
      </c>
      <c r="O707" s="89" t="s">
        <v>203</v>
      </c>
      <c r="P707" s="89" t="s">
        <v>1046</v>
      </c>
      <c r="Q707" s="64" t="s">
        <v>1449</v>
      </c>
      <c r="R707" s="89">
        <v>3</v>
      </c>
      <c r="S707" s="89">
        <v>1</v>
      </c>
      <c r="T707" s="96" t="s">
        <v>3416</v>
      </c>
      <c r="V707" s="6">
        <f t="shared" si="30"/>
        <v>29</v>
      </c>
      <c r="W707" s="89">
        <f t="shared" si="31"/>
        <v>6</v>
      </c>
      <c r="X707" s="6">
        <f t="shared" si="32"/>
        <v>46</v>
      </c>
      <c r="Y707"/>
      <c r="Z707"/>
      <c r="AA707"/>
      <c r="AB707" s="39"/>
    </row>
    <row r="708" spans="1:30" ht="45.5" customHeight="1">
      <c r="A708" s="227" t="s">
        <v>4357</v>
      </c>
      <c r="B708" s="87" t="s">
        <v>6504</v>
      </c>
      <c r="C708" s="114"/>
      <c r="D708" s="114"/>
      <c r="E708" s="114"/>
      <c r="F708" s="114" t="s">
        <v>15</v>
      </c>
      <c r="G708" s="87" t="s">
        <v>4039</v>
      </c>
      <c r="H708" s="87" t="s">
        <v>4225</v>
      </c>
      <c r="I708" s="198" t="s">
        <v>1445</v>
      </c>
      <c r="J708" s="309" t="s">
        <v>1446</v>
      </c>
      <c r="K708" s="198" t="s">
        <v>201</v>
      </c>
      <c r="L708" s="253" t="s">
        <v>1441</v>
      </c>
      <c r="M708" s="87" t="s">
        <v>1850</v>
      </c>
      <c r="N708" s="91" t="s">
        <v>1447</v>
      </c>
      <c r="O708" s="89" t="s">
        <v>110</v>
      </c>
      <c r="P708" s="89" t="s">
        <v>1416</v>
      </c>
      <c r="Q708" s="64" t="s">
        <v>1449</v>
      </c>
      <c r="R708" s="198">
        <v>2</v>
      </c>
      <c r="S708" s="198">
        <v>1</v>
      </c>
      <c r="T708" s="226" t="s">
        <v>3416</v>
      </c>
      <c r="V708" s="6">
        <f t="shared" si="30"/>
        <v>14</v>
      </c>
      <c r="W708" s="198">
        <f t="shared" si="31"/>
        <v>6</v>
      </c>
      <c r="X708" s="6">
        <f t="shared" si="32"/>
        <v>29</v>
      </c>
      <c r="Y708"/>
      <c r="Z708"/>
      <c r="AA708"/>
      <c r="AB708" s="39"/>
    </row>
    <row r="709" spans="1:30" ht="45.5" customHeight="1">
      <c r="A709" s="227"/>
      <c r="B709" s="87" t="s">
        <v>6504</v>
      </c>
      <c r="C709" s="87"/>
      <c r="D709" s="87"/>
      <c r="E709" s="87"/>
      <c r="F709" s="87" t="s">
        <v>15</v>
      </c>
      <c r="G709" s="87" t="s">
        <v>4039</v>
      </c>
      <c r="H709" s="87" t="s">
        <v>4225</v>
      </c>
      <c r="I709" s="198"/>
      <c r="J709" s="309"/>
      <c r="K709" s="198"/>
      <c r="L709" s="253"/>
      <c r="M709" s="87" t="s">
        <v>1850</v>
      </c>
      <c r="N709" s="91" t="s">
        <v>1448</v>
      </c>
      <c r="O709" s="89" t="s">
        <v>110</v>
      </c>
      <c r="P709" s="89" t="s">
        <v>1416</v>
      </c>
      <c r="Q709" s="64" t="s">
        <v>1449</v>
      </c>
      <c r="R709" s="198"/>
      <c r="S709" s="198"/>
      <c r="T709" s="226"/>
      <c r="V709" s="6">
        <f t="shared" si="30"/>
        <v>14</v>
      </c>
      <c r="W709" s="198">
        <f t="shared" si="31"/>
        <v>0</v>
      </c>
      <c r="X709" s="6">
        <f t="shared" si="32"/>
        <v>29</v>
      </c>
      <c r="Y709"/>
      <c r="Z709"/>
      <c r="AA709"/>
      <c r="AB709" s="39"/>
    </row>
    <row r="710" spans="1:30" s="16" customFormat="1" ht="45.5" customHeight="1">
      <c r="A710" s="228" t="s">
        <v>4358</v>
      </c>
      <c r="B710" s="87" t="s">
        <v>6504</v>
      </c>
      <c r="C710" s="87"/>
      <c r="D710" s="87"/>
      <c r="E710" s="87"/>
      <c r="F710" s="89" t="s">
        <v>4649</v>
      </c>
      <c r="G710" s="87" t="s">
        <v>3912</v>
      </c>
      <c r="H710" s="87" t="s">
        <v>5036</v>
      </c>
      <c r="I710" s="217" t="s">
        <v>1546</v>
      </c>
      <c r="J710" s="220" t="s">
        <v>4008</v>
      </c>
      <c r="K710" s="217" t="s">
        <v>406</v>
      </c>
      <c r="L710" s="220" t="s">
        <v>1052</v>
      </c>
      <c r="M710" s="87" t="s">
        <v>1850</v>
      </c>
      <c r="N710" s="88" t="s">
        <v>1053</v>
      </c>
      <c r="O710" s="89" t="s">
        <v>110</v>
      </c>
      <c r="P710" s="89" t="s">
        <v>1051</v>
      </c>
      <c r="Q710" s="64" t="s">
        <v>132</v>
      </c>
      <c r="R710" s="198">
        <v>4</v>
      </c>
      <c r="S710" s="198">
        <v>3</v>
      </c>
      <c r="T710" s="226" t="s">
        <v>3414</v>
      </c>
      <c r="V710" s="6">
        <f t="shared" si="30"/>
        <v>32</v>
      </c>
      <c r="W710" s="228">
        <f t="shared" si="31"/>
        <v>7</v>
      </c>
      <c r="X710" s="6">
        <f t="shared" si="32"/>
        <v>9</v>
      </c>
      <c r="AB710" s="44"/>
    </row>
    <row r="711" spans="1:30" s="2" customFormat="1" ht="45.5" customHeight="1">
      <c r="A711" s="230"/>
      <c r="B711" s="87" t="s">
        <v>6504</v>
      </c>
      <c r="C711" s="87"/>
      <c r="D711" s="87"/>
      <c r="E711" s="87"/>
      <c r="F711" s="89" t="s">
        <v>4649</v>
      </c>
      <c r="G711" s="87" t="s">
        <v>3912</v>
      </c>
      <c r="H711" s="87" t="s">
        <v>5036</v>
      </c>
      <c r="I711" s="218"/>
      <c r="J711" s="221"/>
      <c r="K711" s="218"/>
      <c r="L711" s="221"/>
      <c r="M711" s="87" t="s">
        <v>1850</v>
      </c>
      <c r="N711" s="111" t="s">
        <v>1054</v>
      </c>
      <c r="O711" s="89" t="s">
        <v>110</v>
      </c>
      <c r="P711" s="89" t="s">
        <v>1051</v>
      </c>
      <c r="Q711" s="64" t="s">
        <v>132</v>
      </c>
      <c r="R711" s="198"/>
      <c r="S711" s="198"/>
      <c r="T711" s="226"/>
      <c r="V711" s="6">
        <f t="shared" si="30"/>
        <v>32</v>
      </c>
      <c r="W711" s="230">
        <f t="shared" si="31"/>
        <v>0</v>
      </c>
      <c r="X711" s="6">
        <f t="shared" si="32"/>
        <v>9</v>
      </c>
      <c r="AB711" s="38"/>
    </row>
    <row r="712" spans="1:30" s="2" customFormat="1" ht="56.5" customHeight="1">
      <c r="A712" s="230"/>
      <c r="B712" s="87" t="s">
        <v>6504</v>
      </c>
      <c r="C712" s="87"/>
      <c r="D712" s="87"/>
      <c r="E712" s="87"/>
      <c r="F712" s="89" t="s">
        <v>4649</v>
      </c>
      <c r="G712" s="87" t="s">
        <v>3912</v>
      </c>
      <c r="H712" s="87" t="s">
        <v>5036</v>
      </c>
      <c r="I712" s="218"/>
      <c r="J712" s="221"/>
      <c r="K712" s="218"/>
      <c r="L712" s="221"/>
      <c r="M712" s="87" t="s">
        <v>1850</v>
      </c>
      <c r="N712" s="111" t="s">
        <v>2882</v>
      </c>
      <c r="O712" s="89" t="s">
        <v>188</v>
      </c>
      <c r="P712" s="89" t="s">
        <v>1984</v>
      </c>
      <c r="Q712" s="64" t="s">
        <v>132</v>
      </c>
      <c r="R712" s="198"/>
      <c r="S712" s="198"/>
      <c r="T712" s="226"/>
      <c r="V712" s="6">
        <f t="shared" si="30"/>
        <v>32</v>
      </c>
      <c r="W712" s="230">
        <f t="shared" si="31"/>
        <v>0</v>
      </c>
      <c r="X712" s="6">
        <f t="shared" si="32"/>
        <v>9</v>
      </c>
      <c r="AB712" s="38"/>
    </row>
    <row r="713" spans="1:30" s="2" customFormat="1" ht="63.75" customHeight="1">
      <c r="A713" s="230"/>
      <c r="B713" s="87" t="s">
        <v>6504</v>
      </c>
      <c r="C713" s="87"/>
      <c r="D713" s="87"/>
      <c r="E713" s="87"/>
      <c r="F713" s="89" t="s">
        <v>4649</v>
      </c>
      <c r="G713" s="87" t="s">
        <v>3912</v>
      </c>
      <c r="H713" s="87" t="s">
        <v>5036</v>
      </c>
      <c r="I713" s="218"/>
      <c r="J713" s="221"/>
      <c r="K713" s="218"/>
      <c r="L713" s="221"/>
      <c r="M713" s="87" t="s">
        <v>1850</v>
      </c>
      <c r="N713" s="111" t="s">
        <v>2883</v>
      </c>
      <c r="O713" s="89" t="s">
        <v>188</v>
      </c>
      <c r="P713" s="89" t="s">
        <v>1984</v>
      </c>
      <c r="Q713" s="64" t="s">
        <v>132</v>
      </c>
      <c r="R713" s="198"/>
      <c r="S713" s="198"/>
      <c r="T713" s="226"/>
      <c r="V713" s="6">
        <f t="shared" ref="V713:V776" si="33">LEN(F713)</f>
        <v>32</v>
      </c>
      <c r="W713" s="230">
        <f t="shared" ref="W713:W776" si="34">LEN(T713)</f>
        <v>0</v>
      </c>
      <c r="X713" s="6">
        <f t="shared" ref="X713:X776" si="35">LEN(G713)</f>
        <v>9</v>
      </c>
      <c r="AB713" s="38"/>
    </row>
    <row r="714" spans="1:30" s="2" customFormat="1" ht="63.75" customHeight="1">
      <c r="A714" s="230"/>
      <c r="B714" s="87" t="s">
        <v>6504</v>
      </c>
      <c r="C714" s="87"/>
      <c r="D714" s="87"/>
      <c r="E714" s="87"/>
      <c r="F714" s="89" t="s">
        <v>4649</v>
      </c>
      <c r="G714" s="87" t="s">
        <v>3912</v>
      </c>
      <c r="H714" s="87" t="s">
        <v>5036</v>
      </c>
      <c r="I714" s="218"/>
      <c r="J714" s="222"/>
      <c r="K714" s="219"/>
      <c r="L714" s="222"/>
      <c r="M714" s="87" t="s">
        <v>1850</v>
      </c>
      <c r="N714" s="111" t="s">
        <v>2884</v>
      </c>
      <c r="O714" s="89" t="s">
        <v>188</v>
      </c>
      <c r="P714" s="89" t="s">
        <v>1984</v>
      </c>
      <c r="Q714" s="64" t="s">
        <v>132</v>
      </c>
      <c r="R714" s="198"/>
      <c r="S714" s="198"/>
      <c r="T714" s="226"/>
      <c r="V714" s="6">
        <f t="shared" si="33"/>
        <v>32</v>
      </c>
      <c r="W714" s="230">
        <f t="shared" si="34"/>
        <v>0</v>
      </c>
      <c r="X714" s="6">
        <f t="shared" si="35"/>
        <v>9</v>
      </c>
      <c r="AB714" s="38"/>
    </row>
    <row r="715" spans="1:30" s="2" customFormat="1" ht="75" customHeight="1">
      <c r="A715" s="230"/>
      <c r="B715" s="87" t="s">
        <v>6504</v>
      </c>
      <c r="C715" s="87"/>
      <c r="D715" s="87"/>
      <c r="E715" s="87"/>
      <c r="F715" s="89" t="s">
        <v>4649</v>
      </c>
      <c r="G715" s="87" t="s">
        <v>3912</v>
      </c>
      <c r="H715" s="87" t="s">
        <v>5036</v>
      </c>
      <c r="I715" s="218"/>
      <c r="J715" s="220" t="s">
        <v>2887</v>
      </c>
      <c r="K715" s="217" t="s">
        <v>201</v>
      </c>
      <c r="L715" s="220" t="s">
        <v>1547</v>
      </c>
      <c r="M715" s="87" t="s">
        <v>1850</v>
      </c>
      <c r="N715" s="88" t="s">
        <v>2886</v>
      </c>
      <c r="O715" s="89" t="s">
        <v>188</v>
      </c>
      <c r="P715" s="89" t="s">
        <v>1984</v>
      </c>
      <c r="Q715" s="64" t="s">
        <v>132</v>
      </c>
      <c r="R715" s="198"/>
      <c r="S715" s="198"/>
      <c r="T715" s="226"/>
      <c r="V715" s="6">
        <f t="shared" si="33"/>
        <v>32</v>
      </c>
      <c r="W715" s="230">
        <f t="shared" si="34"/>
        <v>0</v>
      </c>
      <c r="X715" s="6">
        <f t="shared" si="35"/>
        <v>9</v>
      </c>
      <c r="AB715" s="38"/>
    </row>
    <row r="716" spans="1:30" s="2" customFormat="1" ht="75" customHeight="1">
      <c r="A716" s="230"/>
      <c r="B716" s="87" t="s">
        <v>6504</v>
      </c>
      <c r="C716" s="87"/>
      <c r="D716" s="87"/>
      <c r="E716" s="87"/>
      <c r="F716" s="89" t="s">
        <v>4649</v>
      </c>
      <c r="G716" s="87" t="s">
        <v>3912</v>
      </c>
      <c r="H716" s="87" t="s">
        <v>5036</v>
      </c>
      <c r="I716" s="218"/>
      <c r="J716" s="221"/>
      <c r="K716" s="218"/>
      <c r="L716" s="221"/>
      <c r="M716" s="89" t="s">
        <v>932</v>
      </c>
      <c r="N716" s="88" t="s">
        <v>2885</v>
      </c>
      <c r="O716" s="89" t="s">
        <v>188</v>
      </c>
      <c r="P716" s="87" t="s">
        <v>2888</v>
      </c>
      <c r="Q716" s="64" t="s">
        <v>132</v>
      </c>
      <c r="R716" s="198"/>
      <c r="S716" s="198"/>
      <c r="T716" s="226"/>
      <c r="V716" s="6">
        <f t="shared" si="33"/>
        <v>32</v>
      </c>
      <c r="W716" s="230">
        <f t="shared" si="34"/>
        <v>0</v>
      </c>
      <c r="X716" s="6">
        <f t="shared" si="35"/>
        <v>9</v>
      </c>
      <c r="AB716" s="38"/>
    </row>
    <row r="717" spans="1:30" s="2" customFormat="1" ht="75" customHeight="1">
      <c r="A717" s="230"/>
      <c r="B717" s="87" t="s">
        <v>6504</v>
      </c>
      <c r="C717" s="87"/>
      <c r="D717" s="87"/>
      <c r="E717" s="87"/>
      <c r="F717" s="89" t="s">
        <v>4649</v>
      </c>
      <c r="G717" s="87" t="s">
        <v>3912</v>
      </c>
      <c r="H717" s="87" t="s">
        <v>5036</v>
      </c>
      <c r="I717" s="218"/>
      <c r="J717" s="222"/>
      <c r="K717" s="219"/>
      <c r="L717" s="222"/>
      <c r="M717" s="87" t="s">
        <v>1850</v>
      </c>
      <c r="N717" s="88" t="s">
        <v>2889</v>
      </c>
      <c r="O717" s="89" t="s">
        <v>188</v>
      </c>
      <c r="P717" s="89" t="s">
        <v>1984</v>
      </c>
      <c r="Q717" s="64" t="s">
        <v>132</v>
      </c>
      <c r="R717" s="198"/>
      <c r="S717" s="198"/>
      <c r="T717" s="226"/>
      <c r="V717" s="6">
        <f t="shared" si="33"/>
        <v>32</v>
      </c>
      <c r="W717" s="230">
        <f t="shared" si="34"/>
        <v>0</v>
      </c>
      <c r="X717" s="6">
        <f t="shared" si="35"/>
        <v>9</v>
      </c>
      <c r="AB717" s="38"/>
    </row>
    <row r="718" spans="1:30" s="2" customFormat="1" ht="75" customHeight="1">
      <c r="A718" s="230"/>
      <c r="B718" s="87" t="s">
        <v>6504</v>
      </c>
      <c r="C718" s="87"/>
      <c r="D718" s="87"/>
      <c r="E718" s="87"/>
      <c r="F718" s="89" t="s">
        <v>4649</v>
      </c>
      <c r="G718" s="87" t="s">
        <v>3912</v>
      </c>
      <c r="H718" s="87" t="s">
        <v>5036</v>
      </c>
      <c r="I718" s="218"/>
      <c r="J718" s="220" t="s">
        <v>3528</v>
      </c>
      <c r="K718" s="217" t="s">
        <v>210</v>
      </c>
      <c r="L718" s="220" t="s">
        <v>3529</v>
      </c>
      <c r="M718" s="89" t="s">
        <v>1548</v>
      </c>
      <c r="N718" s="88" t="s">
        <v>3530</v>
      </c>
      <c r="O718" s="89" t="s">
        <v>3476</v>
      </c>
      <c r="P718" s="89" t="s">
        <v>3477</v>
      </c>
      <c r="Q718" s="64" t="s">
        <v>132</v>
      </c>
      <c r="R718" s="198"/>
      <c r="S718" s="198"/>
      <c r="T718" s="226"/>
      <c r="U718" s="15"/>
      <c r="V718" s="6">
        <f t="shared" si="33"/>
        <v>32</v>
      </c>
      <c r="W718" s="230">
        <f t="shared" si="34"/>
        <v>0</v>
      </c>
      <c r="X718" s="6">
        <f t="shared" si="35"/>
        <v>9</v>
      </c>
      <c r="Z718" s="15"/>
      <c r="AA718" s="15"/>
      <c r="AB718" s="43"/>
      <c r="AC718" s="15"/>
      <c r="AD718" s="15"/>
    </row>
    <row r="719" spans="1:30" s="2" customFormat="1" ht="75" customHeight="1">
      <c r="A719" s="230"/>
      <c r="B719" s="87" t="s">
        <v>6504</v>
      </c>
      <c r="C719" s="87"/>
      <c r="D719" s="87"/>
      <c r="E719" s="87"/>
      <c r="F719" s="89" t="s">
        <v>4649</v>
      </c>
      <c r="G719" s="87" t="s">
        <v>3912</v>
      </c>
      <c r="H719" s="87" t="s">
        <v>5036</v>
      </c>
      <c r="I719" s="218"/>
      <c r="J719" s="222"/>
      <c r="K719" s="219"/>
      <c r="L719" s="222"/>
      <c r="M719" s="89" t="s">
        <v>40</v>
      </c>
      <c r="N719" s="88" t="s">
        <v>3531</v>
      </c>
      <c r="O719" s="89" t="s">
        <v>343</v>
      </c>
      <c r="P719" s="89" t="s">
        <v>3478</v>
      </c>
      <c r="Q719" s="64" t="s">
        <v>132</v>
      </c>
      <c r="R719" s="198"/>
      <c r="S719" s="198"/>
      <c r="T719" s="226"/>
      <c r="U719" s="15"/>
      <c r="V719" s="6">
        <f t="shared" si="33"/>
        <v>32</v>
      </c>
      <c r="W719" s="230">
        <f t="shared" si="34"/>
        <v>0</v>
      </c>
      <c r="X719" s="6">
        <f t="shared" si="35"/>
        <v>9</v>
      </c>
      <c r="Z719" s="15"/>
      <c r="AA719" s="15"/>
      <c r="AB719" s="43"/>
      <c r="AC719" s="15"/>
      <c r="AD719" s="15"/>
    </row>
    <row r="720" spans="1:30" s="16" customFormat="1" ht="190.5" customHeight="1">
      <c r="A720" s="230"/>
      <c r="B720" s="87" t="s">
        <v>6504</v>
      </c>
      <c r="C720" s="87"/>
      <c r="D720" s="87"/>
      <c r="E720" s="87"/>
      <c r="F720" s="89" t="s">
        <v>4649</v>
      </c>
      <c r="G720" s="89" t="s">
        <v>3910</v>
      </c>
      <c r="H720" s="89" t="s">
        <v>5029</v>
      </c>
      <c r="I720" s="218"/>
      <c r="J720" s="220" t="s">
        <v>4022</v>
      </c>
      <c r="K720" s="217" t="s">
        <v>406</v>
      </c>
      <c r="L720" s="220" t="s">
        <v>4023</v>
      </c>
      <c r="M720" s="87" t="s">
        <v>1850</v>
      </c>
      <c r="N720" s="88" t="s">
        <v>4024</v>
      </c>
      <c r="O720" s="89" t="s">
        <v>1220</v>
      </c>
      <c r="P720" s="89" t="s">
        <v>1204</v>
      </c>
      <c r="Q720" s="64" t="s">
        <v>132</v>
      </c>
      <c r="R720" s="198"/>
      <c r="S720" s="198"/>
      <c r="T720" s="226"/>
      <c r="V720" s="6">
        <f t="shared" si="33"/>
        <v>32</v>
      </c>
      <c r="W720" s="230">
        <f t="shared" si="34"/>
        <v>0</v>
      </c>
      <c r="X720" s="6">
        <f t="shared" si="35"/>
        <v>14</v>
      </c>
      <c r="AB720" s="44"/>
    </row>
    <row r="721" spans="1:28" s="16" customFormat="1" ht="105" customHeight="1">
      <c r="A721" s="229"/>
      <c r="B721" s="87" t="s">
        <v>6504</v>
      </c>
      <c r="C721" s="87"/>
      <c r="D721" s="87"/>
      <c r="E721" s="87"/>
      <c r="F721" s="89" t="s">
        <v>4649</v>
      </c>
      <c r="G721" s="89" t="s">
        <v>3910</v>
      </c>
      <c r="H721" s="89" t="s">
        <v>5029</v>
      </c>
      <c r="I721" s="219"/>
      <c r="J721" s="222"/>
      <c r="K721" s="219"/>
      <c r="L721" s="222"/>
      <c r="M721" s="89" t="s">
        <v>1864</v>
      </c>
      <c r="N721" s="88" t="s">
        <v>4025</v>
      </c>
      <c r="O721" s="89" t="s">
        <v>5295</v>
      </c>
      <c r="P721" s="89" t="s">
        <v>3513</v>
      </c>
      <c r="Q721" s="64" t="s">
        <v>132</v>
      </c>
      <c r="R721" s="198"/>
      <c r="S721" s="198"/>
      <c r="T721" s="226"/>
      <c r="V721" s="6">
        <f t="shared" si="33"/>
        <v>32</v>
      </c>
      <c r="W721" s="229">
        <f t="shared" si="34"/>
        <v>0</v>
      </c>
      <c r="X721" s="6">
        <f t="shared" si="35"/>
        <v>14</v>
      </c>
      <c r="AB721" s="44"/>
    </row>
    <row r="722" spans="1:28" ht="75" customHeight="1">
      <c r="A722" s="228" t="s">
        <v>4359</v>
      </c>
      <c r="B722" s="87" t="s">
        <v>6504</v>
      </c>
      <c r="C722" s="87"/>
      <c r="D722" s="87"/>
      <c r="E722" s="87"/>
      <c r="F722" s="89" t="s">
        <v>4650</v>
      </c>
      <c r="G722" s="87" t="s">
        <v>5151</v>
      </c>
      <c r="H722" s="87" t="s">
        <v>1550</v>
      </c>
      <c r="I722" s="217" t="s">
        <v>1059</v>
      </c>
      <c r="J722" s="220" t="s">
        <v>1060</v>
      </c>
      <c r="K722" s="198" t="s">
        <v>201</v>
      </c>
      <c r="L722" s="253" t="s">
        <v>1061</v>
      </c>
      <c r="M722" s="87" t="s">
        <v>1850</v>
      </c>
      <c r="N722" s="88" t="s">
        <v>2892</v>
      </c>
      <c r="O722" s="87" t="s">
        <v>5193</v>
      </c>
      <c r="P722" s="87" t="s">
        <v>2890</v>
      </c>
      <c r="Q722" s="64" t="s">
        <v>132</v>
      </c>
      <c r="R722" s="198">
        <v>3</v>
      </c>
      <c r="S722" s="198">
        <v>1</v>
      </c>
      <c r="T722" s="226" t="s">
        <v>3415</v>
      </c>
      <c r="V722" s="6">
        <f t="shared" si="33"/>
        <v>29</v>
      </c>
      <c r="W722" s="217">
        <f t="shared" si="34"/>
        <v>8</v>
      </c>
      <c r="X722" s="6">
        <f t="shared" si="35"/>
        <v>46</v>
      </c>
      <c r="Y722"/>
      <c r="Z722"/>
      <c r="AA722"/>
      <c r="AB722" s="39"/>
    </row>
    <row r="723" spans="1:28" ht="75" customHeight="1">
      <c r="A723" s="230"/>
      <c r="B723" s="87" t="s">
        <v>6504</v>
      </c>
      <c r="C723" s="87"/>
      <c r="D723" s="87"/>
      <c r="E723" s="87"/>
      <c r="F723" s="89" t="s">
        <v>4650</v>
      </c>
      <c r="G723" s="87" t="s">
        <v>5151</v>
      </c>
      <c r="H723" s="87" t="s">
        <v>1550</v>
      </c>
      <c r="I723" s="218"/>
      <c r="J723" s="221"/>
      <c r="K723" s="198"/>
      <c r="L723" s="253"/>
      <c r="M723" s="89" t="s">
        <v>1853</v>
      </c>
      <c r="N723" s="88" t="s">
        <v>2891</v>
      </c>
      <c r="O723" s="89" t="s">
        <v>166</v>
      </c>
      <c r="P723" s="87" t="s">
        <v>1062</v>
      </c>
      <c r="Q723" s="64" t="s">
        <v>132</v>
      </c>
      <c r="R723" s="198"/>
      <c r="S723" s="198"/>
      <c r="T723" s="226"/>
      <c r="V723" s="6">
        <f t="shared" si="33"/>
        <v>29</v>
      </c>
      <c r="W723" s="218">
        <f t="shared" si="34"/>
        <v>0</v>
      </c>
      <c r="X723" s="6">
        <f t="shared" si="35"/>
        <v>46</v>
      </c>
      <c r="Y723"/>
      <c r="Z723"/>
      <c r="AA723"/>
      <c r="AB723" s="39"/>
    </row>
    <row r="724" spans="1:28" ht="75" customHeight="1">
      <c r="A724" s="230"/>
      <c r="B724" s="87" t="s">
        <v>6504</v>
      </c>
      <c r="C724" s="87"/>
      <c r="D724" s="87"/>
      <c r="E724" s="87"/>
      <c r="F724" s="89" t="s">
        <v>4650</v>
      </c>
      <c r="G724" s="87" t="s">
        <v>5151</v>
      </c>
      <c r="H724" s="87" t="s">
        <v>1550</v>
      </c>
      <c r="I724" s="218"/>
      <c r="J724" s="221"/>
      <c r="K724" s="198"/>
      <c r="L724" s="253"/>
      <c r="M724" s="89" t="s">
        <v>79</v>
      </c>
      <c r="N724" s="88" t="s">
        <v>2893</v>
      </c>
      <c r="O724" s="89" t="s">
        <v>1812</v>
      </c>
      <c r="P724" s="87" t="s">
        <v>3399</v>
      </c>
      <c r="Q724" s="64" t="s">
        <v>132</v>
      </c>
      <c r="R724" s="198"/>
      <c r="S724" s="198"/>
      <c r="T724" s="226"/>
      <c r="V724" s="6">
        <f t="shared" si="33"/>
        <v>29</v>
      </c>
      <c r="W724" s="218">
        <f t="shared" si="34"/>
        <v>0</v>
      </c>
      <c r="X724" s="6">
        <f t="shared" si="35"/>
        <v>46</v>
      </c>
      <c r="Y724"/>
      <c r="Z724"/>
      <c r="AA724"/>
      <c r="AB724" s="39"/>
    </row>
    <row r="725" spans="1:28" ht="75" customHeight="1">
      <c r="A725" s="230"/>
      <c r="B725" s="87" t="s">
        <v>6504</v>
      </c>
      <c r="C725" s="87"/>
      <c r="D725" s="87"/>
      <c r="E725" s="87"/>
      <c r="F725" s="89" t="s">
        <v>4650</v>
      </c>
      <c r="G725" s="87" t="s">
        <v>5151</v>
      </c>
      <c r="H725" s="87" t="s">
        <v>1550</v>
      </c>
      <c r="I725" s="218"/>
      <c r="J725" s="221"/>
      <c r="K725" s="198"/>
      <c r="L725" s="253"/>
      <c r="M725" s="89" t="s">
        <v>79</v>
      </c>
      <c r="N725" s="88" t="s">
        <v>2894</v>
      </c>
      <c r="O725" s="89" t="s">
        <v>343</v>
      </c>
      <c r="P725" s="87" t="s">
        <v>3400</v>
      </c>
      <c r="Q725" s="64" t="s">
        <v>132</v>
      </c>
      <c r="R725" s="198"/>
      <c r="S725" s="198"/>
      <c r="T725" s="226"/>
      <c r="V725" s="6">
        <f t="shared" si="33"/>
        <v>29</v>
      </c>
      <c r="W725" s="218">
        <f t="shared" si="34"/>
        <v>0</v>
      </c>
      <c r="X725" s="6">
        <f t="shared" si="35"/>
        <v>46</v>
      </c>
      <c r="Y725"/>
      <c r="Z725"/>
      <c r="AA725"/>
      <c r="AB725" s="39"/>
    </row>
    <row r="726" spans="1:28" ht="75" customHeight="1">
      <c r="A726" s="230"/>
      <c r="B726" s="87" t="s">
        <v>6504</v>
      </c>
      <c r="C726" s="87"/>
      <c r="D726" s="87"/>
      <c r="E726" s="87"/>
      <c r="F726" s="89" t="s">
        <v>4650</v>
      </c>
      <c r="G726" s="87" t="s">
        <v>5151</v>
      </c>
      <c r="H726" s="87" t="s">
        <v>1550</v>
      </c>
      <c r="I726" s="218"/>
      <c r="J726" s="111" t="s">
        <v>1063</v>
      </c>
      <c r="K726" s="87" t="s">
        <v>6597</v>
      </c>
      <c r="L726" s="111" t="s">
        <v>1064</v>
      </c>
      <c r="M726" s="89" t="s">
        <v>40</v>
      </c>
      <c r="N726" s="88" t="s">
        <v>3475</v>
      </c>
      <c r="O726" s="89" t="s">
        <v>166</v>
      </c>
      <c r="P726" s="87" t="s">
        <v>390</v>
      </c>
      <c r="Q726" s="64" t="s">
        <v>132</v>
      </c>
      <c r="R726" s="198"/>
      <c r="S726" s="198"/>
      <c r="T726" s="226"/>
      <c r="V726" s="6">
        <f t="shared" si="33"/>
        <v>29</v>
      </c>
      <c r="W726" s="218">
        <f t="shared" si="34"/>
        <v>0</v>
      </c>
      <c r="X726" s="6">
        <f t="shared" si="35"/>
        <v>46</v>
      </c>
      <c r="Y726"/>
      <c r="Z726"/>
      <c r="AA726"/>
      <c r="AB726" s="39"/>
    </row>
    <row r="727" spans="1:28" s="17" customFormat="1" ht="60.25" customHeight="1">
      <c r="A727" s="227" t="s">
        <v>4360</v>
      </c>
      <c r="B727" s="89" t="s">
        <v>922</v>
      </c>
      <c r="C727" s="89"/>
      <c r="D727" s="89"/>
      <c r="E727" s="89"/>
      <c r="F727" s="89" t="s">
        <v>4650</v>
      </c>
      <c r="G727" s="87" t="s">
        <v>5151</v>
      </c>
      <c r="H727" s="89" t="s">
        <v>1551</v>
      </c>
      <c r="I727" s="198" t="s">
        <v>1065</v>
      </c>
      <c r="J727" s="262" t="s">
        <v>5111</v>
      </c>
      <c r="K727" s="198" t="s">
        <v>406</v>
      </c>
      <c r="L727" s="220" t="s">
        <v>1066</v>
      </c>
      <c r="M727" s="89" t="s">
        <v>40</v>
      </c>
      <c r="N727" s="88" t="s">
        <v>1067</v>
      </c>
      <c r="O727" s="89" t="s">
        <v>343</v>
      </c>
      <c r="P727" s="89" t="s">
        <v>1068</v>
      </c>
      <c r="Q727" s="64" t="s">
        <v>132</v>
      </c>
      <c r="R727" s="198">
        <v>3</v>
      </c>
      <c r="S727" s="198">
        <v>1</v>
      </c>
      <c r="T727" s="226" t="s">
        <v>3415</v>
      </c>
      <c r="V727" s="6">
        <f t="shared" si="33"/>
        <v>29</v>
      </c>
      <c r="W727" s="198">
        <f t="shared" si="34"/>
        <v>8</v>
      </c>
      <c r="X727" s="6">
        <f t="shared" si="35"/>
        <v>46</v>
      </c>
      <c r="AB727" s="45"/>
    </row>
    <row r="728" spans="1:28" ht="60.25" customHeight="1">
      <c r="A728" s="227"/>
      <c r="B728" s="89" t="s">
        <v>922</v>
      </c>
      <c r="C728" s="89"/>
      <c r="D728" s="89"/>
      <c r="E728" s="89"/>
      <c r="F728" s="89" t="s">
        <v>4650</v>
      </c>
      <c r="G728" s="87" t="s">
        <v>5151</v>
      </c>
      <c r="H728" s="89" t="s">
        <v>1551</v>
      </c>
      <c r="I728" s="198"/>
      <c r="J728" s="264"/>
      <c r="K728" s="198"/>
      <c r="L728" s="222"/>
      <c r="M728" s="89" t="s">
        <v>40</v>
      </c>
      <c r="N728" s="88" t="s">
        <v>1069</v>
      </c>
      <c r="O728" s="89" t="s">
        <v>343</v>
      </c>
      <c r="P728" s="89" t="s">
        <v>1068</v>
      </c>
      <c r="Q728" s="64" t="s">
        <v>132</v>
      </c>
      <c r="R728" s="198"/>
      <c r="S728" s="198"/>
      <c r="T728" s="226"/>
      <c r="V728" s="6">
        <f t="shared" si="33"/>
        <v>29</v>
      </c>
      <c r="W728" s="198">
        <f t="shared" si="34"/>
        <v>0</v>
      </c>
      <c r="X728" s="6">
        <f t="shared" si="35"/>
        <v>46</v>
      </c>
      <c r="Y728"/>
      <c r="Z728"/>
      <c r="AA728"/>
      <c r="AB728" s="39"/>
    </row>
    <row r="729" spans="1:28" s="17" customFormat="1" ht="45.5" customHeight="1">
      <c r="A729" s="228" t="s">
        <v>4361</v>
      </c>
      <c r="B729" s="89" t="s">
        <v>157</v>
      </c>
      <c r="C729" s="114"/>
      <c r="D729" s="114"/>
      <c r="E729" s="114"/>
      <c r="F729" s="114" t="s">
        <v>15</v>
      </c>
      <c r="G729" s="89" t="s">
        <v>6590</v>
      </c>
      <c r="H729" s="87" t="s">
        <v>5066</v>
      </c>
      <c r="I729" s="217" t="s">
        <v>4594</v>
      </c>
      <c r="J729" s="111" t="s">
        <v>1070</v>
      </c>
      <c r="K729" s="87" t="s">
        <v>406</v>
      </c>
      <c r="L729" s="111" t="s">
        <v>1071</v>
      </c>
      <c r="M729" s="89" t="s">
        <v>1852</v>
      </c>
      <c r="N729" s="88" t="s">
        <v>3402</v>
      </c>
      <c r="O729" s="89" t="s">
        <v>110</v>
      </c>
      <c r="P729" s="89" t="s">
        <v>393</v>
      </c>
      <c r="Q729" s="64" t="s">
        <v>132</v>
      </c>
      <c r="R729" s="198">
        <v>2</v>
      </c>
      <c r="S729" s="198">
        <v>1</v>
      </c>
      <c r="T729" s="226" t="s">
        <v>3416</v>
      </c>
      <c r="V729" s="6">
        <f t="shared" si="33"/>
        <v>14</v>
      </c>
      <c r="W729" s="217">
        <f t="shared" si="34"/>
        <v>6</v>
      </c>
      <c r="X729" s="6">
        <f t="shared" si="35"/>
        <v>24</v>
      </c>
      <c r="AB729" s="45"/>
    </row>
    <row r="730" spans="1:28" s="17" customFormat="1" ht="60.25" customHeight="1">
      <c r="A730" s="230"/>
      <c r="B730" s="89" t="s">
        <v>157</v>
      </c>
      <c r="C730" s="87"/>
      <c r="D730" s="87"/>
      <c r="E730" s="87"/>
      <c r="F730" s="87" t="s">
        <v>15</v>
      </c>
      <c r="G730" s="89" t="s">
        <v>6590</v>
      </c>
      <c r="H730" s="87" t="s">
        <v>5066</v>
      </c>
      <c r="I730" s="218"/>
      <c r="J730" s="111" t="s">
        <v>1072</v>
      </c>
      <c r="K730" s="87" t="s">
        <v>406</v>
      </c>
      <c r="L730" s="111" t="s">
        <v>1073</v>
      </c>
      <c r="M730" s="89" t="s">
        <v>137</v>
      </c>
      <c r="N730" s="88" t="s">
        <v>3403</v>
      </c>
      <c r="O730" s="89" t="s">
        <v>3401</v>
      </c>
      <c r="P730" s="89" t="s">
        <v>392</v>
      </c>
      <c r="Q730" s="64" t="s">
        <v>132</v>
      </c>
      <c r="R730" s="198"/>
      <c r="S730" s="198"/>
      <c r="T730" s="226"/>
      <c r="V730" s="6">
        <f t="shared" si="33"/>
        <v>14</v>
      </c>
      <c r="W730" s="218">
        <f t="shared" si="34"/>
        <v>0</v>
      </c>
      <c r="X730" s="6">
        <f t="shared" si="35"/>
        <v>24</v>
      </c>
      <c r="AB730" s="45"/>
    </row>
    <row r="731" spans="1:28" s="17" customFormat="1" ht="60.25" customHeight="1">
      <c r="A731" s="230"/>
      <c r="B731" s="89" t="s">
        <v>157</v>
      </c>
      <c r="C731" s="87"/>
      <c r="D731" s="87"/>
      <c r="E731" s="87"/>
      <c r="F731" s="87" t="s">
        <v>15</v>
      </c>
      <c r="G731" s="89" t="s">
        <v>6590</v>
      </c>
      <c r="H731" s="87" t="s">
        <v>5066</v>
      </c>
      <c r="I731" s="218"/>
      <c r="J731" s="253" t="s">
        <v>1074</v>
      </c>
      <c r="K731" s="217" t="s">
        <v>201</v>
      </c>
      <c r="L731" s="253" t="s">
        <v>1075</v>
      </c>
      <c r="M731" s="87" t="s">
        <v>1850</v>
      </c>
      <c r="N731" s="88" t="s">
        <v>3474</v>
      </c>
      <c r="O731" s="89" t="s">
        <v>3405</v>
      </c>
      <c r="P731" s="89" t="s">
        <v>3404</v>
      </c>
      <c r="Q731" s="64" t="s">
        <v>132</v>
      </c>
      <c r="R731" s="198"/>
      <c r="S731" s="198"/>
      <c r="T731" s="226"/>
      <c r="V731" s="6">
        <f t="shared" si="33"/>
        <v>14</v>
      </c>
      <c r="W731" s="218">
        <f t="shared" si="34"/>
        <v>0</v>
      </c>
      <c r="X731" s="6">
        <f t="shared" si="35"/>
        <v>24</v>
      </c>
      <c r="AB731" s="45"/>
    </row>
    <row r="732" spans="1:28" s="17" customFormat="1" ht="63.25" customHeight="1">
      <c r="A732" s="230"/>
      <c r="B732" s="89" t="s">
        <v>157</v>
      </c>
      <c r="C732" s="87"/>
      <c r="D732" s="87"/>
      <c r="E732" s="87"/>
      <c r="F732" s="87" t="s">
        <v>15</v>
      </c>
      <c r="G732" s="89" t="s">
        <v>6590</v>
      </c>
      <c r="H732" s="87" t="s">
        <v>5066</v>
      </c>
      <c r="I732" s="218"/>
      <c r="J732" s="253"/>
      <c r="K732" s="219"/>
      <c r="L732" s="253"/>
      <c r="M732" s="89" t="s">
        <v>40</v>
      </c>
      <c r="N732" s="88" t="s">
        <v>3406</v>
      </c>
      <c r="O732" s="89" t="s">
        <v>166</v>
      </c>
      <c r="P732" s="89" t="s">
        <v>1076</v>
      </c>
      <c r="Q732" s="64" t="s">
        <v>132</v>
      </c>
      <c r="R732" s="198"/>
      <c r="S732" s="198"/>
      <c r="T732" s="226"/>
      <c r="V732" s="6">
        <f t="shared" si="33"/>
        <v>14</v>
      </c>
      <c r="W732" s="218">
        <f t="shared" si="34"/>
        <v>0</v>
      </c>
      <c r="X732" s="6">
        <f t="shared" si="35"/>
        <v>24</v>
      </c>
      <c r="AB732" s="45"/>
    </row>
    <row r="733" spans="1:28" s="16" customFormat="1" ht="114.75" customHeight="1">
      <c r="A733" s="228" t="s">
        <v>4362</v>
      </c>
      <c r="B733" s="87" t="s">
        <v>922</v>
      </c>
      <c r="C733" s="87"/>
      <c r="D733" s="87"/>
      <c r="E733" s="87"/>
      <c r="F733" s="89" t="s">
        <v>4650</v>
      </c>
      <c r="G733" s="87" t="s">
        <v>5151</v>
      </c>
      <c r="H733" s="87" t="s">
        <v>4082</v>
      </c>
      <c r="I733" s="217" t="s">
        <v>1085</v>
      </c>
      <c r="J733" s="283" t="s">
        <v>1086</v>
      </c>
      <c r="K733" s="217" t="s">
        <v>406</v>
      </c>
      <c r="L733" s="220" t="s">
        <v>1087</v>
      </c>
      <c r="M733" s="89" t="s">
        <v>1293</v>
      </c>
      <c r="N733" s="91" t="s">
        <v>1088</v>
      </c>
      <c r="O733" s="89" t="s">
        <v>1089</v>
      </c>
      <c r="P733" s="89" t="s">
        <v>1090</v>
      </c>
      <c r="Q733" s="64" t="s">
        <v>132</v>
      </c>
      <c r="R733" s="217">
        <v>4</v>
      </c>
      <c r="S733" s="217">
        <v>3</v>
      </c>
      <c r="T733" s="239" t="s">
        <v>3414</v>
      </c>
      <c r="V733" s="6">
        <f t="shared" si="33"/>
        <v>29</v>
      </c>
      <c r="W733" s="217">
        <f t="shared" si="34"/>
        <v>7</v>
      </c>
      <c r="X733" s="6">
        <f t="shared" si="35"/>
        <v>46</v>
      </c>
      <c r="AB733" s="44"/>
    </row>
    <row r="734" spans="1:28" s="16" customFormat="1" ht="60.25" customHeight="1">
      <c r="A734" s="230"/>
      <c r="B734" s="87" t="s">
        <v>922</v>
      </c>
      <c r="C734" s="87"/>
      <c r="D734" s="87"/>
      <c r="E734" s="87"/>
      <c r="F734" s="89" t="s">
        <v>4650</v>
      </c>
      <c r="G734" s="87" t="s">
        <v>5151</v>
      </c>
      <c r="H734" s="87" t="s">
        <v>4082</v>
      </c>
      <c r="I734" s="218"/>
      <c r="J734" s="284"/>
      <c r="K734" s="218"/>
      <c r="L734" s="221"/>
      <c r="M734" s="89" t="s">
        <v>1293</v>
      </c>
      <c r="N734" s="88" t="s">
        <v>1091</v>
      </c>
      <c r="O734" s="89" t="s">
        <v>1089</v>
      </c>
      <c r="P734" s="89" t="s">
        <v>1090</v>
      </c>
      <c r="Q734" s="64" t="s">
        <v>132</v>
      </c>
      <c r="R734" s="218"/>
      <c r="S734" s="218"/>
      <c r="T734" s="240"/>
      <c r="V734" s="6">
        <f t="shared" si="33"/>
        <v>29</v>
      </c>
      <c r="W734" s="218">
        <f t="shared" si="34"/>
        <v>0</v>
      </c>
      <c r="X734" s="6">
        <f t="shared" si="35"/>
        <v>46</v>
      </c>
      <c r="AB734" s="44"/>
    </row>
    <row r="735" spans="1:28" s="16" customFormat="1" ht="60.25" customHeight="1">
      <c r="A735" s="230"/>
      <c r="B735" s="87" t="s">
        <v>922</v>
      </c>
      <c r="C735" s="87"/>
      <c r="D735" s="87"/>
      <c r="E735" s="87"/>
      <c r="F735" s="89" t="s">
        <v>4650</v>
      </c>
      <c r="G735" s="87" t="s">
        <v>5151</v>
      </c>
      <c r="H735" s="87" t="s">
        <v>4082</v>
      </c>
      <c r="I735" s="218"/>
      <c r="J735" s="284"/>
      <c r="K735" s="218"/>
      <c r="L735" s="221"/>
      <c r="M735" s="89" t="s">
        <v>1293</v>
      </c>
      <c r="N735" s="88" t="s">
        <v>1092</v>
      </c>
      <c r="O735" s="89" t="s">
        <v>1089</v>
      </c>
      <c r="P735" s="89" t="s">
        <v>1090</v>
      </c>
      <c r="Q735" s="64" t="s">
        <v>132</v>
      </c>
      <c r="R735" s="218"/>
      <c r="S735" s="218"/>
      <c r="T735" s="240"/>
      <c r="V735" s="6">
        <f t="shared" si="33"/>
        <v>29</v>
      </c>
      <c r="W735" s="218">
        <f t="shared" si="34"/>
        <v>0</v>
      </c>
      <c r="X735" s="6">
        <f t="shared" si="35"/>
        <v>46</v>
      </c>
      <c r="AB735" s="44"/>
    </row>
    <row r="736" spans="1:28" s="16" customFormat="1" ht="60.25" customHeight="1">
      <c r="A736" s="230"/>
      <c r="B736" s="87" t="s">
        <v>922</v>
      </c>
      <c r="C736" s="87"/>
      <c r="D736" s="87"/>
      <c r="E736" s="87"/>
      <c r="F736" s="89" t="s">
        <v>4650</v>
      </c>
      <c r="G736" s="87" t="s">
        <v>5151</v>
      </c>
      <c r="H736" s="87" t="s">
        <v>4082</v>
      </c>
      <c r="I736" s="218"/>
      <c r="J736" s="284"/>
      <c r="K736" s="218"/>
      <c r="L736" s="221"/>
      <c r="M736" s="89" t="s">
        <v>1293</v>
      </c>
      <c r="N736" s="88" t="s">
        <v>1093</v>
      </c>
      <c r="O736" s="89" t="s">
        <v>1089</v>
      </c>
      <c r="P736" s="89" t="s">
        <v>1090</v>
      </c>
      <c r="Q736" s="64" t="s">
        <v>132</v>
      </c>
      <c r="R736" s="218"/>
      <c r="S736" s="218"/>
      <c r="T736" s="240"/>
      <c r="V736" s="6">
        <f t="shared" si="33"/>
        <v>29</v>
      </c>
      <c r="W736" s="218">
        <f t="shared" si="34"/>
        <v>0</v>
      </c>
      <c r="X736" s="6">
        <f t="shared" si="35"/>
        <v>46</v>
      </c>
      <c r="AB736" s="44"/>
    </row>
    <row r="737" spans="1:28" s="16" customFormat="1" ht="60.25" customHeight="1">
      <c r="A737" s="230"/>
      <c r="B737" s="87" t="s">
        <v>922</v>
      </c>
      <c r="C737" s="87"/>
      <c r="D737" s="87"/>
      <c r="E737" s="87"/>
      <c r="F737" s="89" t="s">
        <v>4650</v>
      </c>
      <c r="G737" s="87" t="s">
        <v>5151</v>
      </c>
      <c r="H737" s="87" t="s">
        <v>4082</v>
      </c>
      <c r="I737" s="218"/>
      <c r="J737" s="285"/>
      <c r="K737" s="219"/>
      <c r="L737" s="222"/>
      <c r="M737" s="89" t="s">
        <v>1293</v>
      </c>
      <c r="N737" s="88" t="s">
        <v>3393</v>
      </c>
      <c r="O737" s="89" t="s">
        <v>352</v>
      </c>
      <c r="P737" s="89" t="s">
        <v>3394</v>
      </c>
      <c r="Q737" s="64" t="s">
        <v>132</v>
      </c>
      <c r="R737" s="218"/>
      <c r="S737" s="218"/>
      <c r="T737" s="240"/>
      <c r="V737" s="6">
        <f t="shared" si="33"/>
        <v>29</v>
      </c>
      <c r="W737" s="218">
        <f t="shared" si="34"/>
        <v>0</v>
      </c>
      <c r="X737" s="6">
        <f t="shared" si="35"/>
        <v>46</v>
      </c>
      <c r="AB737" s="44"/>
    </row>
    <row r="738" spans="1:28" s="16" customFormat="1" ht="75.75" customHeight="1">
      <c r="A738" s="230"/>
      <c r="B738" s="87" t="s">
        <v>922</v>
      </c>
      <c r="C738" s="87"/>
      <c r="D738" s="87"/>
      <c r="E738" s="87"/>
      <c r="F738" s="89" t="s">
        <v>4650</v>
      </c>
      <c r="G738" s="87" t="s">
        <v>5151</v>
      </c>
      <c r="H738" s="87" t="s">
        <v>4083</v>
      </c>
      <c r="I738" s="218"/>
      <c r="J738" s="315" t="s">
        <v>3801</v>
      </c>
      <c r="K738" s="217" t="s">
        <v>201</v>
      </c>
      <c r="L738" s="220" t="s">
        <v>2259</v>
      </c>
      <c r="M738" s="89" t="s">
        <v>40</v>
      </c>
      <c r="N738" s="88" t="s">
        <v>3802</v>
      </c>
      <c r="O738" s="89" t="s">
        <v>6545</v>
      </c>
      <c r="P738" s="89" t="s">
        <v>1094</v>
      </c>
      <c r="Q738" s="64" t="s">
        <v>132</v>
      </c>
      <c r="R738" s="218"/>
      <c r="S738" s="218"/>
      <c r="T738" s="240"/>
      <c r="V738" s="6">
        <f t="shared" si="33"/>
        <v>29</v>
      </c>
      <c r="W738" s="218">
        <f t="shared" si="34"/>
        <v>0</v>
      </c>
      <c r="X738" s="6">
        <f t="shared" si="35"/>
        <v>46</v>
      </c>
      <c r="AB738" s="44"/>
    </row>
    <row r="739" spans="1:28" s="16" customFormat="1" ht="75.75" customHeight="1">
      <c r="A739" s="230"/>
      <c r="B739" s="87" t="s">
        <v>922</v>
      </c>
      <c r="C739" s="87"/>
      <c r="D739" s="87"/>
      <c r="E739" s="87"/>
      <c r="F739" s="89" t="s">
        <v>4650</v>
      </c>
      <c r="G739" s="87" t="s">
        <v>5151</v>
      </c>
      <c r="H739" s="87" t="s">
        <v>4083</v>
      </c>
      <c r="I739" s="218"/>
      <c r="J739" s="316"/>
      <c r="K739" s="218"/>
      <c r="L739" s="221"/>
      <c r="M739" s="89" t="s">
        <v>40</v>
      </c>
      <c r="N739" s="88" t="s">
        <v>3803</v>
      </c>
      <c r="O739" s="89" t="s">
        <v>6546</v>
      </c>
      <c r="P739" s="89" t="s">
        <v>1094</v>
      </c>
      <c r="Q739" s="64" t="s">
        <v>132</v>
      </c>
      <c r="R739" s="218"/>
      <c r="S739" s="218"/>
      <c r="T739" s="240"/>
      <c r="V739" s="6">
        <f t="shared" si="33"/>
        <v>29</v>
      </c>
      <c r="W739" s="218">
        <f t="shared" si="34"/>
        <v>0</v>
      </c>
      <c r="X739" s="6">
        <f t="shared" si="35"/>
        <v>46</v>
      </c>
      <c r="AB739" s="44"/>
    </row>
    <row r="740" spans="1:28" s="16" customFormat="1" ht="105.75" customHeight="1">
      <c r="A740" s="230"/>
      <c r="B740" s="87" t="s">
        <v>922</v>
      </c>
      <c r="C740" s="87"/>
      <c r="D740" s="87"/>
      <c r="E740" s="87"/>
      <c r="F740" s="89" t="s">
        <v>4650</v>
      </c>
      <c r="G740" s="87" t="s">
        <v>5151</v>
      </c>
      <c r="H740" s="87" t="s">
        <v>4083</v>
      </c>
      <c r="I740" s="218"/>
      <c r="J740" s="317"/>
      <c r="K740" s="219"/>
      <c r="L740" s="221"/>
      <c r="M740" s="89" t="s">
        <v>40</v>
      </c>
      <c r="N740" s="88" t="s">
        <v>3804</v>
      </c>
      <c r="O740" s="89" t="s">
        <v>6546</v>
      </c>
      <c r="P740" s="89" t="s">
        <v>1094</v>
      </c>
      <c r="Q740" s="64" t="s">
        <v>132</v>
      </c>
      <c r="R740" s="218"/>
      <c r="S740" s="218"/>
      <c r="T740" s="240"/>
      <c r="V740" s="6">
        <f t="shared" si="33"/>
        <v>29</v>
      </c>
      <c r="W740" s="218">
        <f t="shared" si="34"/>
        <v>0</v>
      </c>
      <c r="X740" s="6">
        <f t="shared" si="35"/>
        <v>46</v>
      </c>
      <c r="AB740" s="44"/>
    </row>
    <row r="741" spans="1:28" ht="30" customHeight="1">
      <c r="A741" s="229"/>
      <c r="B741" s="87" t="s">
        <v>922</v>
      </c>
      <c r="C741" s="87"/>
      <c r="D741" s="87"/>
      <c r="E741" s="87"/>
      <c r="F741" s="89" t="s">
        <v>4650</v>
      </c>
      <c r="G741" s="87" t="s">
        <v>5151</v>
      </c>
      <c r="H741" s="89" t="s">
        <v>6600</v>
      </c>
      <c r="I741" s="219"/>
      <c r="J741" s="88" t="s">
        <v>6245</v>
      </c>
      <c r="K741" s="89" t="s">
        <v>1236</v>
      </c>
      <c r="L741" s="89" t="s">
        <v>25</v>
      </c>
      <c r="M741" s="89" t="s">
        <v>1853</v>
      </c>
      <c r="N741" s="88" t="s">
        <v>6246</v>
      </c>
      <c r="O741" s="89" t="s">
        <v>58</v>
      </c>
      <c r="P741" s="89" t="s">
        <v>6247</v>
      </c>
      <c r="Q741" s="65" t="s">
        <v>922</v>
      </c>
      <c r="R741" s="198"/>
      <c r="S741" s="198"/>
      <c r="T741" s="226"/>
      <c r="V741" s="6">
        <f t="shared" si="33"/>
        <v>29</v>
      </c>
      <c r="W741" s="219">
        <f t="shared" si="34"/>
        <v>0</v>
      </c>
      <c r="X741" s="6">
        <f t="shared" si="35"/>
        <v>46</v>
      </c>
      <c r="Y741"/>
      <c r="Z741"/>
      <c r="AA741"/>
    </row>
    <row r="742" spans="1:28" s="16" customFormat="1" ht="69.75" customHeight="1">
      <c r="A742" s="228" t="s">
        <v>4363</v>
      </c>
      <c r="B742" s="87" t="s">
        <v>922</v>
      </c>
      <c r="C742" s="87"/>
      <c r="D742" s="87"/>
      <c r="E742" s="87"/>
      <c r="F742" s="89" t="s">
        <v>4650</v>
      </c>
      <c r="G742" s="87" t="s">
        <v>5151</v>
      </c>
      <c r="H742" s="87" t="s">
        <v>4033</v>
      </c>
      <c r="I742" s="217" t="s">
        <v>1095</v>
      </c>
      <c r="J742" s="309" t="s">
        <v>1096</v>
      </c>
      <c r="K742" s="217" t="s">
        <v>42</v>
      </c>
      <c r="L742" s="220" t="s">
        <v>5007</v>
      </c>
      <c r="M742" s="87" t="s">
        <v>205</v>
      </c>
      <c r="N742" s="91" t="s">
        <v>1097</v>
      </c>
      <c r="O742" s="89" t="s">
        <v>1098</v>
      </c>
      <c r="P742" s="89" t="s">
        <v>1099</v>
      </c>
      <c r="Q742" s="64" t="s">
        <v>132</v>
      </c>
      <c r="R742" s="218">
        <v>4</v>
      </c>
      <c r="S742" s="218">
        <v>3</v>
      </c>
      <c r="T742" s="240" t="s">
        <v>3414</v>
      </c>
      <c r="V742" s="6">
        <f t="shared" si="33"/>
        <v>29</v>
      </c>
      <c r="W742" s="217">
        <f t="shared" si="34"/>
        <v>7</v>
      </c>
      <c r="X742" s="6">
        <f t="shared" si="35"/>
        <v>46</v>
      </c>
      <c r="AB742" s="44"/>
    </row>
    <row r="743" spans="1:28" s="16" customFormat="1" ht="63.75" customHeight="1">
      <c r="A743" s="230"/>
      <c r="B743" s="87" t="s">
        <v>922</v>
      </c>
      <c r="C743" s="87"/>
      <c r="D743" s="87"/>
      <c r="E743" s="87"/>
      <c r="F743" s="89" t="s">
        <v>4650</v>
      </c>
      <c r="G743" s="87" t="s">
        <v>5151</v>
      </c>
      <c r="H743" s="87" t="s">
        <v>4033</v>
      </c>
      <c r="I743" s="218"/>
      <c r="J743" s="309"/>
      <c r="K743" s="218"/>
      <c r="L743" s="221"/>
      <c r="M743" s="89" t="s">
        <v>40</v>
      </c>
      <c r="N743" s="88" t="s">
        <v>1100</v>
      </c>
      <c r="O743" s="89" t="s">
        <v>1101</v>
      </c>
      <c r="P743" s="89" t="s">
        <v>1102</v>
      </c>
      <c r="Q743" s="64" t="s">
        <v>132</v>
      </c>
      <c r="R743" s="218"/>
      <c r="S743" s="218"/>
      <c r="T743" s="240"/>
      <c r="V743" s="6">
        <f t="shared" si="33"/>
        <v>29</v>
      </c>
      <c r="W743" s="218">
        <f t="shared" si="34"/>
        <v>0</v>
      </c>
      <c r="X743" s="6">
        <f t="shared" si="35"/>
        <v>46</v>
      </c>
      <c r="AB743" s="44"/>
    </row>
    <row r="744" spans="1:28" s="16" customFormat="1" ht="75.75" customHeight="1">
      <c r="A744" s="230"/>
      <c r="B744" s="87" t="s">
        <v>922</v>
      </c>
      <c r="C744" s="87"/>
      <c r="D744" s="87"/>
      <c r="E744" s="87"/>
      <c r="F744" s="89" t="s">
        <v>4650</v>
      </c>
      <c r="G744" s="87" t="s">
        <v>5151</v>
      </c>
      <c r="H744" s="87" t="s">
        <v>4033</v>
      </c>
      <c r="I744" s="218"/>
      <c r="J744" s="309"/>
      <c r="K744" s="218"/>
      <c r="L744" s="221"/>
      <c r="M744" s="89" t="s">
        <v>918</v>
      </c>
      <c r="N744" s="88" t="s">
        <v>3395</v>
      </c>
      <c r="O744" s="89" t="s">
        <v>1101</v>
      </c>
      <c r="P744" s="89" t="s">
        <v>1103</v>
      </c>
      <c r="Q744" s="64" t="s">
        <v>132</v>
      </c>
      <c r="R744" s="218"/>
      <c r="S744" s="218"/>
      <c r="T744" s="240"/>
      <c r="V744" s="6">
        <f t="shared" si="33"/>
        <v>29</v>
      </c>
      <c r="W744" s="218">
        <f t="shared" si="34"/>
        <v>0</v>
      </c>
      <c r="X744" s="6">
        <f t="shared" si="35"/>
        <v>46</v>
      </c>
      <c r="AB744" s="44"/>
    </row>
    <row r="745" spans="1:28" s="16" customFormat="1" ht="150.75" customHeight="1">
      <c r="A745" s="230"/>
      <c r="B745" s="87" t="s">
        <v>922</v>
      </c>
      <c r="C745" s="87"/>
      <c r="D745" s="87"/>
      <c r="E745" s="87"/>
      <c r="F745" s="89" t="s">
        <v>4650</v>
      </c>
      <c r="G745" s="87" t="s">
        <v>5151</v>
      </c>
      <c r="H745" s="87" t="s">
        <v>4033</v>
      </c>
      <c r="I745" s="218"/>
      <c r="J745" s="121" t="s">
        <v>3472</v>
      </c>
      <c r="K745" s="218"/>
      <c r="L745" s="221"/>
      <c r="M745" s="89" t="s">
        <v>40</v>
      </c>
      <c r="N745" s="111" t="s">
        <v>3473</v>
      </c>
      <c r="O745" s="87" t="s">
        <v>1101</v>
      </c>
      <c r="P745" s="89" t="s">
        <v>1104</v>
      </c>
      <c r="Q745" s="64" t="s">
        <v>132</v>
      </c>
      <c r="R745" s="218"/>
      <c r="S745" s="218"/>
      <c r="T745" s="240"/>
      <c r="V745" s="6">
        <f t="shared" si="33"/>
        <v>29</v>
      </c>
      <c r="W745" s="218">
        <f t="shared" si="34"/>
        <v>0</v>
      </c>
      <c r="X745" s="6">
        <f t="shared" si="35"/>
        <v>46</v>
      </c>
      <c r="AB745" s="44"/>
    </row>
    <row r="746" spans="1:28" ht="90" customHeight="1">
      <c r="A746" s="230"/>
      <c r="B746" s="87" t="s">
        <v>922</v>
      </c>
      <c r="C746" s="87"/>
      <c r="D746" s="87"/>
      <c r="E746" s="87"/>
      <c r="F746" s="89" t="s">
        <v>4650</v>
      </c>
      <c r="G746" s="87" t="s">
        <v>5151</v>
      </c>
      <c r="H746" s="87" t="s">
        <v>4033</v>
      </c>
      <c r="I746" s="218"/>
      <c r="J746" s="309" t="s">
        <v>3832</v>
      </c>
      <c r="K746" s="198" t="s">
        <v>6596</v>
      </c>
      <c r="L746" s="253" t="s">
        <v>3833</v>
      </c>
      <c r="M746" s="89" t="s">
        <v>132</v>
      </c>
      <c r="N746" s="91" t="s">
        <v>3834</v>
      </c>
      <c r="O746" s="89" t="s">
        <v>132</v>
      </c>
      <c r="P746" s="89" t="s">
        <v>1339</v>
      </c>
      <c r="Q746" s="64" t="s">
        <v>1449</v>
      </c>
      <c r="R746" s="218"/>
      <c r="S746" s="218"/>
      <c r="T746" s="240"/>
      <c r="V746" s="6">
        <f t="shared" si="33"/>
        <v>29</v>
      </c>
      <c r="W746" s="218">
        <f t="shared" si="34"/>
        <v>0</v>
      </c>
      <c r="X746" s="6">
        <f t="shared" si="35"/>
        <v>46</v>
      </c>
      <c r="Y746"/>
      <c r="Z746"/>
      <c r="AA746"/>
      <c r="AB746" s="39"/>
    </row>
    <row r="747" spans="1:28" ht="67.5" customHeight="1">
      <c r="A747" s="230"/>
      <c r="B747" s="87" t="s">
        <v>922</v>
      </c>
      <c r="C747" s="87"/>
      <c r="D747" s="87"/>
      <c r="E747" s="87"/>
      <c r="F747" s="89" t="s">
        <v>4650</v>
      </c>
      <c r="G747" s="87" t="s">
        <v>5151</v>
      </c>
      <c r="H747" s="87" t="s">
        <v>4033</v>
      </c>
      <c r="I747" s="218"/>
      <c r="J747" s="309"/>
      <c r="K747" s="198"/>
      <c r="L747" s="253"/>
      <c r="M747" s="89" t="s">
        <v>132</v>
      </c>
      <c r="N747" s="91" t="s">
        <v>3835</v>
      </c>
      <c r="O747" s="89" t="s">
        <v>132</v>
      </c>
      <c r="P747" s="89" t="s">
        <v>1339</v>
      </c>
      <c r="Q747" s="64" t="s">
        <v>1449</v>
      </c>
      <c r="R747" s="218"/>
      <c r="S747" s="218"/>
      <c r="T747" s="240"/>
      <c r="V747" s="6">
        <f t="shared" si="33"/>
        <v>29</v>
      </c>
      <c r="W747" s="218">
        <f t="shared" si="34"/>
        <v>0</v>
      </c>
      <c r="X747" s="6">
        <f t="shared" si="35"/>
        <v>46</v>
      </c>
      <c r="Y747"/>
      <c r="Z747"/>
      <c r="AA747"/>
      <c r="AB747" s="39"/>
    </row>
    <row r="748" spans="1:28" ht="66" customHeight="1">
      <c r="A748" s="230"/>
      <c r="B748" s="87" t="s">
        <v>922</v>
      </c>
      <c r="C748" s="87"/>
      <c r="D748" s="87"/>
      <c r="E748" s="87"/>
      <c r="F748" s="89" t="s">
        <v>4650</v>
      </c>
      <c r="G748" s="87" t="s">
        <v>5151</v>
      </c>
      <c r="H748" s="87" t="s">
        <v>4033</v>
      </c>
      <c r="I748" s="218"/>
      <c r="J748" s="309"/>
      <c r="K748" s="198"/>
      <c r="L748" s="253"/>
      <c r="M748" s="89" t="s">
        <v>132</v>
      </c>
      <c r="N748" s="91" t="s">
        <v>3836</v>
      </c>
      <c r="O748" s="89" t="s">
        <v>132</v>
      </c>
      <c r="P748" s="89" t="s">
        <v>1339</v>
      </c>
      <c r="Q748" s="64" t="s">
        <v>1449</v>
      </c>
      <c r="R748" s="218"/>
      <c r="S748" s="218"/>
      <c r="T748" s="240"/>
      <c r="V748" s="6">
        <f t="shared" si="33"/>
        <v>29</v>
      </c>
      <c r="W748" s="218">
        <f t="shared" si="34"/>
        <v>0</v>
      </c>
      <c r="X748" s="6">
        <f t="shared" si="35"/>
        <v>46</v>
      </c>
      <c r="Y748"/>
      <c r="Z748"/>
      <c r="AA748"/>
      <c r="AB748" s="39"/>
    </row>
    <row r="749" spans="1:28" s="15" customFormat="1" ht="49.25" customHeight="1">
      <c r="A749" s="230"/>
      <c r="B749" s="87" t="s">
        <v>922</v>
      </c>
      <c r="C749" s="87"/>
      <c r="D749" s="87"/>
      <c r="E749" s="87"/>
      <c r="F749" s="89" t="s">
        <v>4650</v>
      </c>
      <c r="G749" s="87" t="s">
        <v>5151</v>
      </c>
      <c r="H749" s="89" t="s">
        <v>4034</v>
      </c>
      <c r="I749" s="218"/>
      <c r="J749" s="220" t="s">
        <v>4720</v>
      </c>
      <c r="K749" s="217" t="s">
        <v>201</v>
      </c>
      <c r="L749" s="220" t="s">
        <v>4721</v>
      </c>
      <c r="M749" s="89" t="s">
        <v>137</v>
      </c>
      <c r="N749" s="88" t="s">
        <v>4029</v>
      </c>
      <c r="O749" s="89" t="s">
        <v>1568</v>
      </c>
      <c r="P749" s="89" t="s">
        <v>1523</v>
      </c>
      <c r="Q749" s="64" t="s">
        <v>132</v>
      </c>
      <c r="R749" s="218"/>
      <c r="S749" s="218"/>
      <c r="T749" s="240"/>
      <c r="V749" s="6">
        <f t="shared" si="33"/>
        <v>29</v>
      </c>
      <c r="W749" s="218">
        <f t="shared" si="34"/>
        <v>0</v>
      </c>
      <c r="X749" s="6">
        <f t="shared" si="35"/>
        <v>46</v>
      </c>
      <c r="AB749" s="43"/>
    </row>
    <row r="750" spans="1:28" s="15" customFormat="1" ht="66" customHeight="1">
      <c r="A750" s="230"/>
      <c r="B750" s="87" t="s">
        <v>922</v>
      </c>
      <c r="C750" s="87"/>
      <c r="D750" s="87"/>
      <c r="E750" s="87"/>
      <c r="F750" s="89" t="s">
        <v>4650</v>
      </c>
      <c r="G750" s="87" t="s">
        <v>5151</v>
      </c>
      <c r="H750" s="89" t="s">
        <v>4034</v>
      </c>
      <c r="I750" s="218"/>
      <c r="J750" s="221"/>
      <c r="K750" s="218"/>
      <c r="L750" s="221"/>
      <c r="M750" s="89" t="s">
        <v>137</v>
      </c>
      <c r="N750" s="88" t="s">
        <v>4030</v>
      </c>
      <c r="O750" s="89" t="s">
        <v>873</v>
      </c>
      <c r="P750" s="89" t="s">
        <v>1553</v>
      </c>
      <c r="Q750" s="64" t="s">
        <v>132</v>
      </c>
      <c r="R750" s="218"/>
      <c r="S750" s="218"/>
      <c r="T750" s="240"/>
      <c r="V750" s="6">
        <f t="shared" si="33"/>
        <v>29</v>
      </c>
      <c r="W750" s="218">
        <f t="shared" si="34"/>
        <v>0</v>
      </c>
      <c r="X750" s="6">
        <f t="shared" si="35"/>
        <v>46</v>
      </c>
      <c r="AB750" s="43"/>
    </row>
    <row r="751" spans="1:28" s="15" customFormat="1" ht="66" customHeight="1">
      <c r="A751" s="230"/>
      <c r="B751" s="87" t="s">
        <v>922</v>
      </c>
      <c r="C751" s="87"/>
      <c r="D751" s="87"/>
      <c r="E751" s="87"/>
      <c r="F751" s="89" t="s">
        <v>4650</v>
      </c>
      <c r="G751" s="87" t="s">
        <v>5151</v>
      </c>
      <c r="H751" s="49" t="s">
        <v>5169</v>
      </c>
      <c r="I751" s="218"/>
      <c r="J751" s="221"/>
      <c r="K751" s="218"/>
      <c r="L751" s="221"/>
      <c r="M751" s="89" t="s">
        <v>352</v>
      </c>
      <c r="N751" s="88" t="s">
        <v>5165</v>
      </c>
      <c r="O751" s="89" t="s">
        <v>252</v>
      </c>
      <c r="P751" s="89" t="s">
        <v>1569</v>
      </c>
      <c r="Q751" s="64" t="s">
        <v>1884</v>
      </c>
      <c r="R751" s="218"/>
      <c r="S751" s="218"/>
      <c r="T751" s="240"/>
      <c r="V751" s="6">
        <f t="shared" si="33"/>
        <v>29</v>
      </c>
      <c r="W751" s="218">
        <f t="shared" si="34"/>
        <v>0</v>
      </c>
      <c r="X751" s="6">
        <f t="shared" si="35"/>
        <v>46</v>
      </c>
      <c r="AB751" s="43"/>
    </row>
    <row r="752" spans="1:28" s="15" customFormat="1" ht="49.25" customHeight="1">
      <c r="A752" s="230"/>
      <c r="B752" s="87" t="s">
        <v>922</v>
      </c>
      <c r="C752" s="87"/>
      <c r="D752" s="87"/>
      <c r="E752" s="87"/>
      <c r="F752" s="89" t="s">
        <v>4650</v>
      </c>
      <c r="G752" s="87" t="s">
        <v>5151</v>
      </c>
      <c r="H752" s="49" t="s">
        <v>5169</v>
      </c>
      <c r="I752" s="218"/>
      <c r="J752" s="221"/>
      <c r="K752" s="218"/>
      <c r="L752" s="221"/>
      <c r="M752" s="89" t="s">
        <v>352</v>
      </c>
      <c r="N752" s="88" t="s">
        <v>5166</v>
      </c>
      <c r="O752" s="89" t="s">
        <v>132</v>
      </c>
      <c r="P752" s="89" t="s">
        <v>1569</v>
      </c>
      <c r="Q752" s="64" t="s">
        <v>1884</v>
      </c>
      <c r="R752" s="218"/>
      <c r="S752" s="218"/>
      <c r="T752" s="240"/>
      <c r="V752" s="6">
        <f t="shared" si="33"/>
        <v>29</v>
      </c>
      <c r="W752" s="218">
        <f t="shared" si="34"/>
        <v>0</v>
      </c>
      <c r="X752" s="6">
        <f t="shared" si="35"/>
        <v>46</v>
      </c>
      <c r="AB752" s="43"/>
    </row>
    <row r="753" spans="1:28" s="15" customFormat="1" ht="49.25" customHeight="1">
      <c r="A753" s="230"/>
      <c r="B753" s="87" t="s">
        <v>922</v>
      </c>
      <c r="C753" s="87"/>
      <c r="D753" s="87"/>
      <c r="E753" s="87"/>
      <c r="F753" s="89" t="s">
        <v>4650</v>
      </c>
      <c r="G753" s="87" t="s">
        <v>5151</v>
      </c>
      <c r="H753" s="49" t="s">
        <v>5169</v>
      </c>
      <c r="I753" s="218"/>
      <c r="J753" s="221"/>
      <c r="K753" s="219"/>
      <c r="L753" s="222"/>
      <c r="M753" s="89" t="s">
        <v>319</v>
      </c>
      <c r="N753" s="88" t="s">
        <v>5167</v>
      </c>
      <c r="O753" s="89" t="s">
        <v>58</v>
      </c>
      <c r="P753" s="89" t="s">
        <v>5168</v>
      </c>
      <c r="Q753" s="64" t="s">
        <v>1884</v>
      </c>
      <c r="R753" s="218"/>
      <c r="S753" s="218"/>
      <c r="T753" s="240"/>
      <c r="V753" s="6">
        <f t="shared" si="33"/>
        <v>29</v>
      </c>
      <c r="W753" s="218">
        <f t="shared" si="34"/>
        <v>0</v>
      </c>
      <c r="X753" s="6">
        <f t="shared" si="35"/>
        <v>46</v>
      </c>
      <c r="AB753" s="43"/>
    </row>
    <row r="754" spans="1:28" s="15" customFormat="1" ht="71.25" customHeight="1">
      <c r="A754" s="230"/>
      <c r="B754" s="87" t="s">
        <v>922</v>
      </c>
      <c r="C754" s="87"/>
      <c r="D754" s="87"/>
      <c r="E754" s="87"/>
      <c r="F754" s="89" t="s">
        <v>4650</v>
      </c>
      <c r="G754" s="87" t="s">
        <v>5151</v>
      </c>
      <c r="H754" s="89" t="s">
        <v>4034</v>
      </c>
      <c r="I754" s="218"/>
      <c r="J754" s="221"/>
      <c r="K754" s="217" t="s">
        <v>406</v>
      </c>
      <c r="L754" s="220" t="s">
        <v>4028</v>
      </c>
      <c r="M754" s="89" t="s">
        <v>1003</v>
      </c>
      <c r="N754" s="88" t="s">
        <v>4031</v>
      </c>
      <c r="O754" s="89" t="s">
        <v>58</v>
      </c>
      <c r="P754" s="89" t="s">
        <v>1569</v>
      </c>
      <c r="Q754" s="64" t="s">
        <v>132</v>
      </c>
      <c r="R754" s="218"/>
      <c r="S754" s="218"/>
      <c r="T754" s="240"/>
      <c r="V754" s="6">
        <f t="shared" si="33"/>
        <v>29</v>
      </c>
      <c r="W754" s="218">
        <f t="shared" si="34"/>
        <v>0</v>
      </c>
      <c r="X754" s="6">
        <f t="shared" si="35"/>
        <v>46</v>
      </c>
      <c r="AB754" s="43"/>
    </row>
    <row r="755" spans="1:28" s="15" customFormat="1" ht="58.5" customHeight="1">
      <c r="A755" s="230"/>
      <c r="B755" s="87" t="s">
        <v>922</v>
      </c>
      <c r="C755" s="87"/>
      <c r="D755" s="87"/>
      <c r="E755" s="87"/>
      <c r="F755" s="89" t="s">
        <v>4650</v>
      </c>
      <c r="G755" s="87" t="s">
        <v>5151</v>
      </c>
      <c r="H755" s="89" t="s">
        <v>4034</v>
      </c>
      <c r="I755" s="218"/>
      <c r="J755" s="222"/>
      <c r="K755" s="219"/>
      <c r="L755" s="222"/>
      <c r="M755" s="89" t="s">
        <v>345</v>
      </c>
      <c r="N755" s="88" t="s">
        <v>4032</v>
      </c>
      <c r="O755" s="89" t="s">
        <v>58</v>
      </c>
      <c r="P755" s="89" t="s">
        <v>59</v>
      </c>
      <c r="Q755" s="64" t="s">
        <v>132</v>
      </c>
      <c r="R755" s="218"/>
      <c r="S755" s="218"/>
      <c r="T755" s="240"/>
      <c r="V755" s="6">
        <f t="shared" si="33"/>
        <v>29</v>
      </c>
      <c r="W755" s="218">
        <f t="shared" si="34"/>
        <v>0</v>
      </c>
      <c r="X755" s="6">
        <f t="shared" si="35"/>
        <v>46</v>
      </c>
      <c r="AB755" s="43"/>
    </row>
    <row r="756" spans="1:28" ht="75" customHeight="1">
      <c r="A756" s="230"/>
      <c r="B756" s="87" t="s">
        <v>922</v>
      </c>
      <c r="C756" s="87"/>
      <c r="D756" s="87"/>
      <c r="E756" s="87"/>
      <c r="F756" s="89" t="s">
        <v>4650</v>
      </c>
      <c r="G756" s="87" t="s">
        <v>5151</v>
      </c>
      <c r="H756" s="89" t="s">
        <v>6255</v>
      </c>
      <c r="I756" s="218"/>
      <c r="J756" s="88" t="s">
        <v>6256</v>
      </c>
      <c r="K756" s="89" t="s">
        <v>201</v>
      </c>
      <c r="L756" s="88" t="s">
        <v>6257</v>
      </c>
      <c r="M756" s="89" t="s">
        <v>5273</v>
      </c>
      <c r="N756" s="88" t="s">
        <v>6258</v>
      </c>
      <c r="O756" s="128" t="s">
        <v>2368</v>
      </c>
      <c r="P756" s="89" t="s">
        <v>3725</v>
      </c>
      <c r="Q756" s="65" t="s">
        <v>922</v>
      </c>
      <c r="R756" s="198"/>
      <c r="S756" s="198"/>
      <c r="T756" s="226"/>
      <c r="V756" s="6">
        <f t="shared" si="33"/>
        <v>29</v>
      </c>
      <c r="W756" s="218">
        <f t="shared" si="34"/>
        <v>0</v>
      </c>
      <c r="X756" s="6">
        <f t="shared" si="35"/>
        <v>46</v>
      </c>
      <c r="Y756"/>
      <c r="Z756"/>
      <c r="AA756"/>
    </row>
    <row r="757" spans="1:28" ht="63.25" customHeight="1">
      <c r="A757" s="229"/>
      <c r="B757" s="87" t="s">
        <v>922</v>
      </c>
      <c r="C757" s="87"/>
      <c r="D757" s="87"/>
      <c r="E757" s="87"/>
      <c r="F757" s="89" t="s">
        <v>4650</v>
      </c>
      <c r="G757" s="87" t="s">
        <v>5151</v>
      </c>
      <c r="H757" s="89" t="s">
        <v>6259</v>
      </c>
      <c r="I757" s="219"/>
      <c r="J757" s="88" t="s">
        <v>6260</v>
      </c>
      <c r="K757" s="89" t="s">
        <v>201</v>
      </c>
      <c r="L757" s="88" t="s">
        <v>3673</v>
      </c>
      <c r="M757" s="89" t="s">
        <v>40</v>
      </c>
      <c r="N757" s="88" t="s">
        <v>6261</v>
      </c>
      <c r="O757" s="89" t="s">
        <v>343</v>
      </c>
      <c r="P757" s="89" t="s">
        <v>211</v>
      </c>
      <c r="Q757" s="65" t="s">
        <v>922</v>
      </c>
      <c r="R757" s="198"/>
      <c r="S757" s="198"/>
      <c r="T757" s="226"/>
      <c r="V757" s="6">
        <f t="shared" si="33"/>
        <v>29</v>
      </c>
      <c r="W757" s="219">
        <f t="shared" si="34"/>
        <v>0</v>
      </c>
      <c r="X757" s="6">
        <f t="shared" si="35"/>
        <v>46</v>
      </c>
      <c r="Y757"/>
      <c r="Z757"/>
      <c r="AA757"/>
    </row>
    <row r="758" spans="1:28" s="16" customFormat="1" ht="60.25" customHeight="1">
      <c r="A758" s="228" t="s">
        <v>4364</v>
      </c>
      <c r="B758" s="89" t="s">
        <v>157</v>
      </c>
      <c r="C758" s="89"/>
      <c r="D758" s="89"/>
      <c r="E758" s="89"/>
      <c r="F758" s="89" t="s">
        <v>4650</v>
      </c>
      <c r="G758" s="87" t="s">
        <v>5151</v>
      </c>
      <c r="H758" s="87" t="s">
        <v>6479</v>
      </c>
      <c r="I758" s="217" t="s">
        <v>1143</v>
      </c>
      <c r="J758" s="220" t="s">
        <v>6377</v>
      </c>
      <c r="K758" s="198" t="s">
        <v>210</v>
      </c>
      <c r="L758" s="220" t="s">
        <v>1144</v>
      </c>
      <c r="M758" s="89" t="s">
        <v>40</v>
      </c>
      <c r="N758" s="88" t="s">
        <v>1145</v>
      </c>
      <c r="O758" s="89" t="s">
        <v>1146</v>
      </c>
      <c r="P758" s="89" t="s">
        <v>1147</v>
      </c>
      <c r="Q758" s="64" t="s">
        <v>132</v>
      </c>
      <c r="R758" s="218">
        <v>4</v>
      </c>
      <c r="S758" s="218">
        <v>3</v>
      </c>
      <c r="T758" s="240" t="s">
        <v>3414</v>
      </c>
      <c r="V758" s="6">
        <f t="shared" si="33"/>
        <v>29</v>
      </c>
      <c r="W758" s="217">
        <f t="shared" si="34"/>
        <v>7</v>
      </c>
      <c r="X758" s="6">
        <f t="shared" si="35"/>
        <v>46</v>
      </c>
      <c r="AB758" s="44"/>
    </row>
    <row r="759" spans="1:28" s="16" customFormat="1" ht="30" customHeight="1">
      <c r="A759" s="230"/>
      <c r="B759" s="89" t="s">
        <v>157</v>
      </c>
      <c r="C759" s="89"/>
      <c r="D759" s="89"/>
      <c r="E759" s="89"/>
      <c r="F759" s="89" t="s">
        <v>4650</v>
      </c>
      <c r="G759" s="87" t="s">
        <v>5151</v>
      </c>
      <c r="H759" s="87" t="s">
        <v>6479</v>
      </c>
      <c r="I759" s="218"/>
      <c r="J759" s="221"/>
      <c r="K759" s="198"/>
      <c r="L759" s="222"/>
      <c r="M759" s="89" t="s">
        <v>40</v>
      </c>
      <c r="N759" s="88" t="s">
        <v>1148</v>
      </c>
      <c r="O759" s="89" t="s">
        <v>343</v>
      </c>
      <c r="P759" s="89" t="s">
        <v>1039</v>
      </c>
      <c r="Q759" s="64" t="s">
        <v>132</v>
      </c>
      <c r="R759" s="218"/>
      <c r="S759" s="218"/>
      <c r="T759" s="240"/>
      <c r="V759" s="6">
        <f t="shared" si="33"/>
        <v>29</v>
      </c>
      <c r="W759" s="218">
        <f t="shared" si="34"/>
        <v>0</v>
      </c>
      <c r="X759" s="6">
        <f t="shared" si="35"/>
        <v>46</v>
      </c>
      <c r="AB759" s="44"/>
    </row>
    <row r="760" spans="1:28" s="16" customFormat="1" ht="45.5" customHeight="1">
      <c r="A760" s="230"/>
      <c r="B760" s="89" t="s">
        <v>157</v>
      </c>
      <c r="C760" s="89"/>
      <c r="D760" s="89"/>
      <c r="E760" s="89"/>
      <c r="F760" s="89" t="s">
        <v>4650</v>
      </c>
      <c r="G760" s="87" t="s">
        <v>5151</v>
      </c>
      <c r="H760" s="87" t="s">
        <v>6479</v>
      </c>
      <c r="I760" s="218"/>
      <c r="J760" s="221"/>
      <c r="K760" s="217" t="s">
        <v>406</v>
      </c>
      <c r="L760" s="220" t="s">
        <v>1149</v>
      </c>
      <c r="M760" s="89" t="s">
        <v>40</v>
      </c>
      <c r="N760" s="88" t="s">
        <v>1150</v>
      </c>
      <c r="O760" s="89" t="s">
        <v>1146</v>
      </c>
      <c r="P760" s="89" t="s">
        <v>1151</v>
      </c>
      <c r="Q760" s="64" t="s">
        <v>132</v>
      </c>
      <c r="R760" s="218"/>
      <c r="S760" s="218"/>
      <c r="T760" s="240"/>
      <c r="V760" s="6">
        <f t="shared" si="33"/>
        <v>29</v>
      </c>
      <c r="W760" s="218">
        <f t="shared" si="34"/>
        <v>0</v>
      </c>
      <c r="X760" s="6">
        <f t="shared" si="35"/>
        <v>46</v>
      </c>
      <c r="AB760" s="44"/>
    </row>
    <row r="761" spans="1:28" s="16" customFormat="1" ht="30" customHeight="1">
      <c r="A761" s="230"/>
      <c r="B761" s="89" t="s">
        <v>157</v>
      </c>
      <c r="C761" s="89"/>
      <c r="D761" s="89"/>
      <c r="E761" s="89"/>
      <c r="F761" s="89" t="s">
        <v>4650</v>
      </c>
      <c r="G761" s="87" t="s">
        <v>5151</v>
      </c>
      <c r="H761" s="87" t="s">
        <v>6479</v>
      </c>
      <c r="I761" s="218"/>
      <c r="J761" s="221"/>
      <c r="K761" s="218"/>
      <c r="L761" s="221"/>
      <c r="M761" s="89" t="s">
        <v>40</v>
      </c>
      <c r="N761" s="88" t="s">
        <v>1152</v>
      </c>
      <c r="O761" s="89" t="s">
        <v>1146</v>
      </c>
      <c r="P761" s="89" t="s">
        <v>1153</v>
      </c>
      <c r="Q761" s="64" t="s">
        <v>132</v>
      </c>
      <c r="R761" s="218"/>
      <c r="S761" s="218"/>
      <c r="T761" s="240"/>
      <c r="V761" s="6">
        <f t="shared" si="33"/>
        <v>29</v>
      </c>
      <c r="W761" s="218">
        <f t="shared" si="34"/>
        <v>0</v>
      </c>
      <c r="X761" s="6">
        <f t="shared" si="35"/>
        <v>46</v>
      </c>
      <c r="AB761" s="44"/>
    </row>
    <row r="762" spans="1:28" s="16" customFormat="1" ht="60.25" customHeight="1">
      <c r="A762" s="230"/>
      <c r="B762" s="89" t="s">
        <v>157</v>
      </c>
      <c r="C762" s="89"/>
      <c r="D762" s="89"/>
      <c r="E762" s="89"/>
      <c r="F762" s="89" t="s">
        <v>4650</v>
      </c>
      <c r="G762" s="87" t="s">
        <v>5151</v>
      </c>
      <c r="H762" s="87" t="s">
        <v>6479</v>
      </c>
      <c r="I762" s="218"/>
      <c r="J762" s="221"/>
      <c r="K762" s="219"/>
      <c r="L762" s="222"/>
      <c r="M762" s="89" t="s">
        <v>79</v>
      </c>
      <c r="N762" s="88" t="s">
        <v>3396</v>
      </c>
      <c r="O762" s="89" t="s">
        <v>343</v>
      </c>
      <c r="P762" s="89" t="s">
        <v>3397</v>
      </c>
      <c r="Q762" s="64" t="s">
        <v>132</v>
      </c>
      <c r="R762" s="218"/>
      <c r="S762" s="218"/>
      <c r="T762" s="240"/>
      <c r="V762" s="6">
        <f t="shared" si="33"/>
        <v>29</v>
      </c>
      <c r="W762" s="218">
        <f t="shared" si="34"/>
        <v>0</v>
      </c>
      <c r="X762" s="6">
        <f t="shared" si="35"/>
        <v>46</v>
      </c>
      <c r="AB762" s="44"/>
    </row>
    <row r="763" spans="1:28" s="16" customFormat="1" ht="90" customHeight="1">
      <c r="A763" s="230"/>
      <c r="B763" s="89" t="s">
        <v>157</v>
      </c>
      <c r="C763" s="89"/>
      <c r="D763" s="89"/>
      <c r="E763" s="89"/>
      <c r="F763" s="89" t="s">
        <v>4650</v>
      </c>
      <c r="G763" s="87" t="s">
        <v>5151</v>
      </c>
      <c r="H763" s="87" t="s">
        <v>6479</v>
      </c>
      <c r="I763" s="218"/>
      <c r="J763" s="221"/>
      <c r="K763" s="89" t="s">
        <v>406</v>
      </c>
      <c r="L763" s="88" t="s">
        <v>1552</v>
      </c>
      <c r="M763" s="89" t="s">
        <v>137</v>
      </c>
      <c r="N763" s="88" t="s">
        <v>5177</v>
      </c>
      <c r="O763" s="89" t="s">
        <v>873</v>
      </c>
      <c r="P763" s="89" t="s">
        <v>1553</v>
      </c>
      <c r="Q763" s="64" t="s">
        <v>132</v>
      </c>
      <c r="R763" s="218"/>
      <c r="S763" s="218"/>
      <c r="T763" s="240"/>
      <c r="V763" s="6">
        <f t="shared" si="33"/>
        <v>29</v>
      </c>
      <c r="W763" s="218">
        <f t="shared" si="34"/>
        <v>0</v>
      </c>
      <c r="X763" s="6">
        <f t="shared" si="35"/>
        <v>46</v>
      </c>
      <c r="AB763" s="44"/>
    </row>
    <row r="764" spans="1:28" ht="122" customHeight="1">
      <c r="A764" s="230"/>
      <c r="B764" s="89" t="s">
        <v>157</v>
      </c>
      <c r="C764" s="160" t="s">
        <v>6692</v>
      </c>
      <c r="D764" s="160" t="s">
        <v>6688</v>
      </c>
      <c r="E764" s="159" t="s">
        <v>6690</v>
      </c>
      <c r="F764" s="89" t="s">
        <v>4650</v>
      </c>
      <c r="G764" s="87" t="s">
        <v>5151</v>
      </c>
      <c r="H764" s="87" t="s">
        <v>6480</v>
      </c>
      <c r="I764" s="218"/>
      <c r="J764" s="222"/>
      <c r="K764" s="89" t="s">
        <v>406</v>
      </c>
      <c r="L764" s="88" t="s">
        <v>5207</v>
      </c>
      <c r="M764" s="89" t="s">
        <v>40</v>
      </c>
      <c r="N764" s="88" t="s">
        <v>5208</v>
      </c>
      <c r="O764" s="89" t="s">
        <v>203</v>
      </c>
      <c r="P764" s="89" t="s">
        <v>749</v>
      </c>
      <c r="Q764" s="95" t="s">
        <v>157</v>
      </c>
      <c r="R764" s="218"/>
      <c r="S764" s="218"/>
      <c r="T764" s="240"/>
      <c r="V764" s="6">
        <f t="shared" si="33"/>
        <v>29</v>
      </c>
      <c r="W764" s="218">
        <f t="shared" si="34"/>
        <v>0</v>
      </c>
      <c r="X764" s="6">
        <f t="shared" si="35"/>
        <v>46</v>
      </c>
      <c r="Y764"/>
      <c r="Z764"/>
      <c r="AA764"/>
    </row>
    <row r="765" spans="1:28" ht="78.5" customHeight="1">
      <c r="A765" s="229"/>
      <c r="B765" s="89" t="s">
        <v>922</v>
      </c>
      <c r="C765" s="89"/>
      <c r="D765" s="89"/>
      <c r="E765" s="89"/>
      <c r="F765" s="89" t="s">
        <v>4650</v>
      </c>
      <c r="G765" s="87" t="s">
        <v>5151</v>
      </c>
      <c r="H765" s="89" t="s">
        <v>5209</v>
      </c>
      <c r="I765" s="219"/>
      <c r="J765" s="134" t="s">
        <v>5210</v>
      </c>
      <c r="K765" s="138" t="s">
        <v>201</v>
      </c>
      <c r="L765" s="143" t="s">
        <v>5211</v>
      </c>
      <c r="M765" s="89" t="s">
        <v>40</v>
      </c>
      <c r="N765" s="88" t="s">
        <v>5212</v>
      </c>
      <c r="O765" s="89" t="s">
        <v>343</v>
      </c>
      <c r="P765" s="89" t="s">
        <v>749</v>
      </c>
      <c r="Q765" s="65" t="s">
        <v>922</v>
      </c>
      <c r="R765" s="198"/>
      <c r="S765" s="198"/>
      <c r="T765" s="226"/>
      <c r="V765" s="6">
        <f t="shared" si="33"/>
        <v>29</v>
      </c>
      <c r="W765" s="219">
        <f t="shared" si="34"/>
        <v>0</v>
      </c>
      <c r="X765" s="6">
        <f t="shared" si="35"/>
        <v>46</v>
      </c>
      <c r="Y765"/>
      <c r="Z765"/>
      <c r="AA765"/>
    </row>
    <row r="766" spans="1:28" s="16" customFormat="1" ht="54" customHeight="1">
      <c r="A766" s="228" t="s">
        <v>4365</v>
      </c>
      <c r="B766" s="89" t="s">
        <v>922</v>
      </c>
      <c r="C766" s="89"/>
      <c r="D766" s="89"/>
      <c r="E766" s="89"/>
      <c r="F766" s="89" t="s">
        <v>4650</v>
      </c>
      <c r="G766" s="87" t="s">
        <v>5151</v>
      </c>
      <c r="H766" s="89" t="s">
        <v>4066</v>
      </c>
      <c r="I766" s="217" t="s">
        <v>1554</v>
      </c>
      <c r="J766" s="220" t="s">
        <v>1177</v>
      </c>
      <c r="K766" s="217" t="s">
        <v>406</v>
      </c>
      <c r="L766" s="253" t="s">
        <v>1178</v>
      </c>
      <c r="M766" s="89" t="s">
        <v>40</v>
      </c>
      <c r="N766" s="88" t="s">
        <v>1179</v>
      </c>
      <c r="O766" s="89" t="s">
        <v>343</v>
      </c>
      <c r="P766" s="89" t="s">
        <v>820</v>
      </c>
      <c r="Q766" s="64" t="s">
        <v>132</v>
      </c>
      <c r="R766" s="219">
        <v>2</v>
      </c>
      <c r="S766" s="219">
        <v>1</v>
      </c>
      <c r="T766" s="241" t="s">
        <v>3416</v>
      </c>
      <c r="V766" s="6">
        <f t="shared" si="33"/>
        <v>29</v>
      </c>
      <c r="W766" s="217">
        <f t="shared" si="34"/>
        <v>6</v>
      </c>
      <c r="X766" s="6">
        <f t="shared" si="35"/>
        <v>46</v>
      </c>
      <c r="AB766" s="44"/>
    </row>
    <row r="767" spans="1:28" ht="43.5" customHeight="1">
      <c r="A767" s="230"/>
      <c r="B767" s="89" t="s">
        <v>922</v>
      </c>
      <c r="C767" s="89"/>
      <c r="D767" s="89"/>
      <c r="E767" s="89"/>
      <c r="F767" s="89" t="s">
        <v>4650</v>
      </c>
      <c r="G767" s="87" t="s">
        <v>5151</v>
      </c>
      <c r="H767" s="89" t="s">
        <v>4066</v>
      </c>
      <c r="I767" s="218"/>
      <c r="J767" s="221"/>
      <c r="K767" s="219"/>
      <c r="L767" s="253"/>
      <c r="M767" s="89" t="s">
        <v>1861</v>
      </c>
      <c r="N767" s="88" t="s">
        <v>1180</v>
      </c>
      <c r="O767" s="89" t="s">
        <v>83</v>
      </c>
      <c r="P767" s="89" t="s">
        <v>1181</v>
      </c>
      <c r="Q767" s="64" t="s">
        <v>132</v>
      </c>
      <c r="R767" s="198"/>
      <c r="S767" s="198"/>
      <c r="T767" s="226"/>
      <c r="V767" s="6">
        <f t="shared" si="33"/>
        <v>29</v>
      </c>
      <c r="W767" s="218">
        <f t="shared" si="34"/>
        <v>0</v>
      </c>
      <c r="X767" s="6">
        <f t="shared" si="35"/>
        <v>46</v>
      </c>
      <c r="Y767"/>
      <c r="Z767"/>
      <c r="AA767"/>
      <c r="AB767" s="39"/>
    </row>
    <row r="768" spans="1:28" ht="60.25" customHeight="1">
      <c r="A768" s="229"/>
      <c r="B768" s="89" t="s">
        <v>922</v>
      </c>
      <c r="C768" s="89"/>
      <c r="D768" s="89"/>
      <c r="E768" s="89"/>
      <c r="F768" s="89" t="s">
        <v>4650</v>
      </c>
      <c r="G768" s="87" t="s">
        <v>5151</v>
      </c>
      <c r="H768" s="89" t="s">
        <v>4066</v>
      </c>
      <c r="I768" s="219"/>
      <c r="J768" s="222"/>
      <c r="K768" s="89" t="s">
        <v>406</v>
      </c>
      <c r="L768" s="88" t="s">
        <v>1182</v>
      </c>
      <c r="M768" s="89" t="s">
        <v>137</v>
      </c>
      <c r="N768" s="88" t="s">
        <v>1183</v>
      </c>
      <c r="O768" s="89" t="s">
        <v>137</v>
      </c>
      <c r="P768" s="89" t="s">
        <v>392</v>
      </c>
      <c r="Q768" s="64" t="s">
        <v>132</v>
      </c>
      <c r="R768" s="198"/>
      <c r="S768" s="198"/>
      <c r="T768" s="226"/>
      <c r="V768" s="6">
        <f t="shared" si="33"/>
        <v>29</v>
      </c>
      <c r="W768" s="219">
        <f t="shared" si="34"/>
        <v>0</v>
      </c>
      <c r="X768" s="6">
        <f t="shared" si="35"/>
        <v>46</v>
      </c>
      <c r="Y768"/>
      <c r="Z768"/>
      <c r="AA768"/>
      <c r="AB768" s="39"/>
    </row>
    <row r="769" spans="1:28" s="16" customFormat="1" ht="45.5" customHeight="1">
      <c r="A769" s="228" t="s">
        <v>4366</v>
      </c>
      <c r="B769" s="89" t="s">
        <v>922</v>
      </c>
      <c r="C769" s="89"/>
      <c r="D769" s="89"/>
      <c r="E769" s="89"/>
      <c r="F769" s="89" t="s">
        <v>4650</v>
      </c>
      <c r="G769" s="87" t="s">
        <v>5151</v>
      </c>
      <c r="H769" s="87" t="s">
        <v>6390</v>
      </c>
      <c r="I769" s="217" t="s">
        <v>1184</v>
      </c>
      <c r="J769" s="220" t="s">
        <v>1185</v>
      </c>
      <c r="K769" s="217" t="s">
        <v>42</v>
      </c>
      <c r="L769" s="220" t="s">
        <v>1186</v>
      </c>
      <c r="M769" s="89" t="s">
        <v>40</v>
      </c>
      <c r="N769" s="88" t="s">
        <v>1187</v>
      </c>
      <c r="O769" s="89" t="s">
        <v>343</v>
      </c>
      <c r="P769" s="89" t="s">
        <v>214</v>
      </c>
      <c r="Q769" s="64" t="s">
        <v>132</v>
      </c>
      <c r="R769" s="198">
        <v>4</v>
      </c>
      <c r="S769" s="198">
        <v>3</v>
      </c>
      <c r="T769" s="226" t="s">
        <v>3414</v>
      </c>
      <c r="V769" s="6">
        <f t="shared" si="33"/>
        <v>29</v>
      </c>
      <c r="W769" s="217">
        <f t="shared" si="34"/>
        <v>7</v>
      </c>
      <c r="X769" s="6">
        <f t="shared" si="35"/>
        <v>46</v>
      </c>
      <c r="AB769" s="44"/>
    </row>
    <row r="770" spans="1:28" s="16" customFormat="1" ht="45.5" customHeight="1">
      <c r="A770" s="230"/>
      <c r="B770" s="89" t="s">
        <v>922</v>
      </c>
      <c r="C770" s="89"/>
      <c r="D770" s="89"/>
      <c r="E770" s="89"/>
      <c r="F770" s="89" t="s">
        <v>4650</v>
      </c>
      <c r="G770" s="87" t="s">
        <v>5151</v>
      </c>
      <c r="H770" s="87" t="s">
        <v>6389</v>
      </c>
      <c r="I770" s="218"/>
      <c r="J770" s="221"/>
      <c r="K770" s="218"/>
      <c r="L770" s="221"/>
      <c r="M770" s="89" t="s">
        <v>1861</v>
      </c>
      <c r="N770" s="88" t="s">
        <v>1188</v>
      </c>
      <c r="O770" s="89" t="s">
        <v>1189</v>
      </c>
      <c r="P770" s="89" t="s">
        <v>1190</v>
      </c>
      <c r="Q770" s="64" t="s">
        <v>132</v>
      </c>
      <c r="R770" s="198"/>
      <c r="S770" s="198"/>
      <c r="T770" s="226"/>
      <c r="V770" s="6">
        <f t="shared" si="33"/>
        <v>29</v>
      </c>
      <c r="W770" s="218">
        <f t="shared" si="34"/>
        <v>0</v>
      </c>
      <c r="X770" s="6">
        <f t="shared" si="35"/>
        <v>46</v>
      </c>
      <c r="AB770" s="44"/>
    </row>
    <row r="771" spans="1:28" s="16" customFormat="1" ht="45.5" customHeight="1">
      <c r="A771" s="230"/>
      <c r="B771" s="89" t="s">
        <v>922</v>
      </c>
      <c r="C771" s="89"/>
      <c r="D771" s="89"/>
      <c r="E771" s="89"/>
      <c r="F771" s="89" t="s">
        <v>4650</v>
      </c>
      <c r="G771" s="87" t="s">
        <v>5151</v>
      </c>
      <c r="H771" s="87" t="s">
        <v>6389</v>
      </c>
      <c r="I771" s="218"/>
      <c r="J771" s="221"/>
      <c r="K771" s="219"/>
      <c r="L771" s="222"/>
      <c r="M771" s="89" t="s">
        <v>1861</v>
      </c>
      <c r="N771" s="88" t="s">
        <v>1191</v>
      </c>
      <c r="O771" s="89" t="s">
        <v>1189</v>
      </c>
      <c r="P771" s="89" t="s">
        <v>1190</v>
      </c>
      <c r="Q771" s="64" t="s">
        <v>132</v>
      </c>
      <c r="R771" s="198"/>
      <c r="S771" s="198"/>
      <c r="T771" s="226"/>
      <c r="V771" s="6">
        <f t="shared" si="33"/>
        <v>29</v>
      </c>
      <c r="W771" s="218">
        <f t="shared" si="34"/>
        <v>0</v>
      </c>
      <c r="X771" s="6">
        <f t="shared" si="35"/>
        <v>46</v>
      </c>
      <c r="AB771" s="44"/>
    </row>
    <row r="772" spans="1:28" s="16" customFormat="1" ht="45.5" customHeight="1">
      <c r="A772" s="230"/>
      <c r="B772" s="89" t="s">
        <v>922</v>
      </c>
      <c r="C772" s="89"/>
      <c r="D772" s="89"/>
      <c r="E772" s="89"/>
      <c r="F772" s="89" t="s">
        <v>4650</v>
      </c>
      <c r="G772" s="87" t="s">
        <v>5151</v>
      </c>
      <c r="H772" s="87" t="s">
        <v>6389</v>
      </c>
      <c r="I772" s="218"/>
      <c r="J772" s="221"/>
      <c r="K772" s="217" t="s">
        <v>42</v>
      </c>
      <c r="L772" s="220" t="s">
        <v>1192</v>
      </c>
      <c r="M772" s="89" t="s">
        <v>40</v>
      </c>
      <c r="N772" s="88" t="s">
        <v>1193</v>
      </c>
      <c r="O772" s="89" t="s">
        <v>343</v>
      </c>
      <c r="P772" s="89" t="s">
        <v>820</v>
      </c>
      <c r="Q772" s="64" t="s">
        <v>132</v>
      </c>
      <c r="R772" s="198"/>
      <c r="S772" s="198"/>
      <c r="T772" s="226"/>
      <c r="V772" s="6">
        <f t="shared" si="33"/>
        <v>29</v>
      </c>
      <c r="W772" s="218">
        <f t="shared" si="34"/>
        <v>0</v>
      </c>
      <c r="X772" s="6">
        <f t="shared" si="35"/>
        <v>46</v>
      </c>
      <c r="AB772" s="44"/>
    </row>
    <row r="773" spans="1:28" s="16" customFormat="1" ht="45.5" customHeight="1">
      <c r="A773" s="230"/>
      <c r="B773" s="89" t="s">
        <v>922</v>
      </c>
      <c r="C773" s="89"/>
      <c r="D773" s="89"/>
      <c r="E773" s="89"/>
      <c r="F773" s="89" t="s">
        <v>4650</v>
      </c>
      <c r="G773" s="87" t="s">
        <v>5151</v>
      </c>
      <c r="H773" s="87" t="s">
        <v>6389</v>
      </c>
      <c r="I773" s="218"/>
      <c r="J773" s="221"/>
      <c r="K773" s="219"/>
      <c r="L773" s="222"/>
      <c r="M773" s="89" t="s">
        <v>1861</v>
      </c>
      <c r="N773" s="88" t="s">
        <v>1194</v>
      </c>
      <c r="O773" s="89" t="s">
        <v>1189</v>
      </c>
      <c r="P773" s="89" t="s">
        <v>1190</v>
      </c>
      <c r="Q773" s="64" t="s">
        <v>132</v>
      </c>
      <c r="R773" s="198"/>
      <c r="S773" s="198"/>
      <c r="T773" s="226"/>
      <c r="V773" s="6">
        <f t="shared" si="33"/>
        <v>29</v>
      </c>
      <c r="W773" s="218">
        <f t="shared" si="34"/>
        <v>0</v>
      </c>
      <c r="X773" s="6">
        <f t="shared" si="35"/>
        <v>46</v>
      </c>
      <c r="AB773" s="44"/>
    </row>
    <row r="774" spans="1:28" s="16" customFormat="1" ht="45.5" customHeight="1">
      <c r="A774" s="229"/>
      <c r="B774" s="89" t="s">
        <v>922</v>
      </c>
      <c r="C774" s="89"/>
      <c r="D774" s="89"/>
      <c r="E774" s="89"/>
      <c r="F774" s="89" t="s">
        <v>4650</v>
      </c>
      <c r="G774" s="87" t="s">
        <v>5151</v>
      </c>
      <c r="H774" s="87" t="s">
        <v>6389</v>
      </c>
      <c r="I774" s="219"/>
      <c r="J774" s="222"/>
      <c r="K774" s="89" t="s">
        <v>42</v>
      </c>
      <c r="L774" s="88" t="s">
        <v>1195</v>
      </c>
      <c r="M774" s="89" t="s">
        <v>1861</v>
      </c>
      <c r="N774" s="88" t="s">
        <v>5004</v>
      </c>
      <c r="O774" s="89" t="s">
        <v>1189</v>
      </c>
      <c r="P774" s="89" t="s">
        <v>1190</v>
      </c>
      <c r="Q774" s="64" t="s">
        <v>132</v>
      </c>
      <c r="R774" s="198"/>
      <c r="S774" s="198"/>
      <c r="T774" s="226"/>
      <c r="V774" s="6">
        <f t="shared" si="33"/>
        <v>29</v>
      </c>
      <c r="W774" s="219">
        <f t="shared" si="34"/>
        <v>0</v>
      </c>
      <c r="X774" s="6">
        <f t="shared" si="35"/>
        <v>46</v>
      </c>
      <c r="AB774" s="44"/>
    </row>
    <row r="775" spans="1:28" s="16" customFormat="1" ht="144" customHeight="1">
      <c r="A775" s="228" t="s">
        <v>4367</v>
      </c>
      <c r="B775" s="87" t="s">
        <v>6504</v>
      </c>
      <c r="C775" s="87"/>
      <c r="D775" s="87"/>
      <c r="E775" s="87"/>
      <c r="F775" s="89" t="s">
        <v>4650</v>
      </c>
      <c r="G775" s="89" t="s">
        <v>5306</v>
      </c>
      <c r="H775" s="89" t="s">
        <v>317</v>
      </c>
      <c r="I775" s="217" t="s">
        <v>3839</v>
      </c>
      <c r="J775" s="88" t="s">
        <v>1200</v>
      </c>
      <c r="K775" s="217" t="s">
        <v>406</v>
      </c>
      <c r="L775" s="220" t="s">
        <v>1201</v>
      </c>
      <c r="M775" s="87" t="s">
        <v>1849</v>
      </c>
      <c r="N775" s="88" t="s">
        <v>1202</v>
      </c>
      <c r="O775" s="87" t="s">
        <v>1203</v>
      </c>
      <c r="P775" s="89" t="s">
        <v>1204</v>
      </c>
      <c r="Q775" s="64" t="s">
        <v>132</v>
      </c>
      <c r="R775" s="198">
        <v>2</v>
      </c>
      <c r="S775" s="198">
        <v>1</v>
      </c>
      <c r="T775" s="226" t="s">
        <v>3416</v>
      </c>
      <c r="V775" s="6">
        <f t="shared" si="33"/>
        <v>29</v>
      </c>
      <c r="W775" s="217">
        <f t="shared" si="34"/>
        <v>6</v>
      </c>
      <c r="X775" s="6">
        <f t="shared" si="35"/>
        <v>72</v>
      </c>
      <c r="AB775" s="44"/>
    </row>
    <row r="776" spans="1:28" s="16" customFormat="1" ht="222.75" customHeight="1">
      <c r="A776" s="229"/>
      <c r="B776" s="87" t="s">
        <v>6504</v>
      </c>
      <c r="C776" s="87"/>
      <c r="D776" s="87"/>
      <c r="E776" s="87"/>
      <c r="F776" s="89" t="s">
        <v>4650</v>
      </c>
      <c r="G776" s="89" t="s">
        <v>5306</v>
      </c>
      <c r="H776" s="89" t="s">
        <v>317</v>
      </c>
      <c r="I776" s="219"/>
      <c r="J776" s="111" t="s">
        <v>3915</v>
      </c>
      <c r="K776" s="219"/>
      <c r="L776" s="222"/>
      <c r="M776" s="87" t="s">
        <v>1850</v>
      </c>
      <c r="N776" s="88" t="s">
        <v>3916</v>
      </c>
      <c r="O776" s="89" t="s">
        <v>110</v>
      </c>
      <c r="P776" s="89" t="s">
        <v>1204</v>
      </c>
      <c r="Q776" s="69" t="s">
        <v>3120</v>
      </c>
      <c r="R776" s="198"/>
      <c r="S776" s="198"/>
      <c r="T776" s="226"/>
      <c r="V776" s="6">
        <f t="shared" si="33"/>
        <v>29</v>
      </c>
      <c r="W776" s="219">
        <f t="shared" si="34"/>
        <v>0</v>
      </c>
      <c r="X776" s="6">
        <f t="shared" si="35"/>
        <v>72</v>
      </c>
      <c r="AB776" s="44"/>
    </row>
    <row r="777" spans="1:28" s="16" customFormat="1" ht="45.5" customHeight="1">
      <c r="A777" s="228" t="s">
        <v>4368</v>
      </c>
      <c r="B777" s="87" t="s">
        <v>922</v>
      </c>
      <c r="C777" s="87"/>
      <c r="D777" s="87"/>
      <c r="E777" s="87"/>
      <c r="F777" s="89" t="s">
        <v>4650</v>
      </c>
      <c r="G777" s="89" t="s">
        <v>5306</v>
      </c>
      <c r="H777" s="87" t="s">
        <v>1451</v>
      </c>
      <c r="I777" s="217" t="s">
        <v>3840</v>
      </c>
      <c r="J777" s="220" t="s">
        <v>3417</v>
      </c>
      <c r="K777" s="217" t="s">
        <v>201</v>
      </c>
      <c r="L777" s="217" t="s">
        <v>1214</v>
      </c>
      <c r="M777" s="89" t="s">
        <v>40</v>
      </c>
      <c r="N777" s="88" t="s">
        <v>3418</v>
      </c>
      <c r="O777" s="89" t="s">
        <v>343</v>
      </c>
      <c r="P777" s="89" t="s">
        <v>211</v>
      </c>
      <c r="Q777" s="64" t="s">
        <v>132</v>
      </c>
      <c r="R777" s="198">
        <v>2</v>
      </c>
      <c r="S777" s="198">
        <v>2</v>
      </c>
      <c r="T777" s="226" t="s">
        <v>3415</v>
      </c>
      <c r="V777" s="6">
        <f t="shared" ref="V777:V840" si="36">LEN(F777)</f>
        <v>29</v>
      </c>
      <c r="W777" s="217">
        <f t="shared" ref="W777:W840" si="37">LEN(T777)</f>
        <v>8</v>
      </c>
      <c r="X777" s="6">
        <f t="shared" ref="X777:X840" si="38">LEN(G777)</f>
        <v>72</v>
      </c>
      <c r="AB777" s="44"/>
    </row>
    <row r="778" spans="1:28" s="16" customFormat="1" ht="105" customHeight="1">
      <c r="A778" s="230"/>
      <c r="B778" s="87" t="s">
        <v>922</v>
      </c>
      <c r="C778" s="87"/>
      <c r="D778" s="87"/>
      <c r="E778" s="87"/>
      <c r="F778" s="89" t="s">
        <v>4650</v>
      </c>
      <c r="G778" s="89" t="s">
        <v>5306</v>
      </c>
      <c r="H778" s="87" t="s">
        <v>1451</v>
      </c>
      <c r="I778" s="218"/>
      <c r="J778" s="221"/>
      <c r="K778" s="218"/>
      <c r="L778" s="218"/>
      <c r="M778" s="89" t="s">
        <v>1853</v>
      </c>
      <c r="N778" s="88" t="s">
        <v>3408</v>
      </c>
      <c r="O778" s="89" t="s">
        <v>3409</v>
      </c>
      <c r="P778" s="89" t="s">
        <v>3410</v>
      </c>
      <c r="Q778" s="64" t="s">
        <v>132</v>
      </c>
      <c r="R778" s="198"/>
      <c r="S778" s="198"/>
      <c r="T778" s="226"/>
      <c r="V778" s="6">
        <f t="shared" si="36"/>
        <v>29</v>
      </c>
      <c r="W778" s="218">
        <f t="shared" si="37"/>
        <v>0</v>
      </c>
      <c r="X778" s="6">
        <f t="shared" si="38"/>
        <v>72</v>
      </c>
      <c r="AB778" s="44"/>
    </row>
    <row r="779" spans="1:28" s="16" customFormat="1" ht="45.5" customHeight="1">
      <c r="A779" s="230"/>
      <c r="B779" s="87" t="s">
        <v>922</v>
      </c>
      <c r="C779" s="87"/>
      <c r="D779" s="87"/>
      <c r="E779" s="87"/>
      <c r="F779" s="89" t="s">
        <v>4650</v>
      </c>
      <c r="G779" s="89" t="s">
        <v>5306</v>
      </c>
      <c r="H779" s="87" t="s">
        <v>1451</v>
      </c>
      <c r="I779" s="218"/>
      <c r="J779" s="221"/>
      <c r="K779" s="218"/>
      <c r="L779" s="218"/>
      <c r="M779" s="89" t="s">
        <v>1853</v>
      </c>
      <c r="N779" s="88" t="s">
        <v>3420</v>
      </c>
      <c r="O779" s="89" t="s">
        <v>865</v>
      </c>
      <c r="P779" s="89" t="s">
        <v>2183</v>
      </c>
      <c r="Q779" s="64" t="s">
        <v>132</v>
      </c>
      <c r="R779" s="198"/>
      <c r="S779" s="198"/>
      <c r="T779" s="226"/>
      <c r="V779" s="6">
        <f t="shared" si="36"/>
        <v>29</v>
      </c>
      <c r="W779" s="218">
        <f t="shared" si="37"/>
        <v>0</v>
      </c>
      <c r="X779" s="6">
        <f t="shared" si="38"/>
        <v>72</v>
      </c>
      <c r="AB779" s="44"/>
    </row>
    <row r="780" spans="1:28" s="16" customFormat="1" ht="246" customHeight="1">
      <c r="A780" s="229"/>
      <c r="B780" s="87" t="s">
        <v>922</v>
      </c>
      <c r="C780" s="87"/>
      <c r="D780" s="87"/>
      <c r="E780" s="87"/>
      <c r="F780" s="89" t="s">
        <v>4650</v>
      </c>
      <c r="G780" s="89" t="s">
        <v>5306</v>
      </c>
      <c r="H780" s="87" t="s">
        <v>1451</v>
      </c>
      <c r="I780" s="219"/>
      <c r="J780" s="222"/>
      <c r="K780" s="219"/>
      <c r="L780" s="219"/>
      <c r="M780" s="89" t="s">
        <v>1853</v>
      </c>
      <c r="N780" s="88" t="s">
        <v>3421</v>
      </c>
      <c r="O780" s="89" t="s">
        <v>5194</v>
      </c>
      <c r="P780" s="89" t="s">
        <v>3419</v>
      </c>
      <c r="Q780" s="64" t="s">
        <v>132</v>
      </c>
      <c r="R780" s="198"/>
      <c r="S780" s="198"/>
      <c r="T780" s="226"/>
      <c r="V780" s="6">
        <f t="shared" si="36"/>
        <v>29</v>
      </c>
      <c r="W780" s="219">
        <f t="shared" si="37"/>
        <v>0</v>
      </c>
      <c r="X780" s="6">
        <f t="shared" si="38"/>
        <v>72</v>
      </c>
      <c r="AB780" s="44"/>
    </row>
    <row r="781" spans="1:28" s="15" customFormat="1" ht="45.5" customHeight="1">
      <c r="A781" s="228" t="s">
        <v>4369</v>
      </c>
      <c r="B781" s="87" t="s">
        <v>6504</v>
      </c>
      <c r="C781" s="87"/>
      <c r="D781" s="87"/>
      <c r="E781" s="87"/>
      <c r="F781" s="89" t="s">
        <v>4650</v>
      </c>
      <c r="G781" s="89" t="s">
        <v>5306</v>
      </c>
      <c r="H781" s="87" t="s">
        <v>4074</v>
      </c>
      <c r="I781" s="217" t="s">
        <v>878</v>
      </c>
      <c r="J781" s="220" t="s">
        <v>3841</v>
      </c>
      <c r="K781" s="217" t="s">
        <v>406</v>
      </c>
      <c r="L781" s="220" t="s">
        <v>3425</v>
      </c>
      <c r="M781" s="89" t="s">
        <v>2019</v>
      </c>
      <c r="N781" s="88" t="s">
        <v>3426</v>
      </c>
      <c r="O781" s="89" t="s">
        <v>1555</v>
      </c>
      <c r="P781" s="89" t="s">
        <v>1556</v>
      </c>
      <c r="Q781" s="64" t="s">
        <v>132</v>
      </c>
      <c r="R781" s="198">
        <v>1</v>
      </c>
      <c r="S781" s="198">
        <v>1</v>
      </c>
      <c r="T781" s="226" t="s">
        <v>3416</v>
      </c>
      <c r="V781" s="6">
        <f t="shared" si="36"/>
        <v>29</v>
      </c>
      <c r="W781" s="217">
        <f t="shared" si="37"/>
        <v>6</v>
      </c>
      <c r="X781" s="6">
        <f t="shared" si="38"/>
        <v>72</v>
      </c>
      <c r="AB781" s="43"/>
    </row>
    <row r="782" spans="1:28" s="15" customFormat="1" ht="120" customHeight="1">
      <c r="A782" s="230"/>
      <c r="B782" s="87" t="s">
        <v>6504</v>
      </c>
      <c r="C782" s="87"/>
      <c r="D782" s="87"/>
      <c r="E782" s="87"/>
      <c r="F782" s="89" t="s">
        <v>4650</v>
      </c>
      <c r="G782" s="89" t="s">
        <v>5306</v>
      </c>
      <c r="H782" s="87" t="s">
        <v>4074</v>
      </c>
      <c r="I782" s="218"/>
      <c r="J782" s="222"/>
      <c r="K782" s="219"/>
      <c r="L782" s="222"/>
      <c r="M782" s="89" t="s">
        <v>5129</v>
      </c>
      <c r="N782" s="88" t="s">
        <v>3427</v>
      </c>
      <c r="O782" s="89" t="s">
        <v>3428</v>
      </c>
      <c r="P782" s="89" t="s">
        <v>2242</v>
      </c>
      <c r="Q782" s="64" t="s">
        <v>132</v>
      </c>
      <c r="R782" s="198"/>
      <c r="S782" s="198"/>
      <c r="T782" s="226"/>
      <c r="V782" s="6">
        <f t="shared" si="36"/>
        <v>29</v>
      </c>
      <c r="W782" s="218">
        <f t="shared" si="37"/>
        <v>0</v>
      </c>
      <c r="X782" s="6">
        <f t="shared" si="38"/>
        <v>72</v>
      </c>
      <c r="AB782" s="43"/>
    </row>
    <row r="783" spans="1:28" s="15" customFormat="1" ht="60.25" customHeight="1">
      <c r="A783" s="230"/>
      <c r="B783" s="89" t="s">
        <v>157</v>
      </c>
      <c r="C783" s="89"/>
      <c r="D783" s="89"/>
      <c r="E783" s="89"/>
      <c r="F783" s="89" t="s">
        <v>4650</v>
      </c>
      <c r="G783" s="87" t="s">
        <v>5151</v>
      </c>
      <c r="H783" s="89" t="s">
        <v>6471</v>
      </c>
      <c r="I783" s="218"/>
      <c r="J783" s="134" t="s">
        <v>3842</v>
      </c>
      <c r="K783" s="89" t="s">
        <v>201</v>
      </c>
      <c r="L783" s="88" t="s">
        <v>3843</v>
      </c>
      <c r="M783" s="89" t="s">
        <v>1861</v>
      </c>
      <c r="N783" s="88" t="s">
        <v>3844</v>
      </c>
      <c r="O783" s="89" t="s">
        <v>110</v>
      </c>
      <c r="P783" s="89" t="s">
        <v>1204</v>
      </c>
      <c r="Q783" s="64" t="s">
        <v>1495</v>
      </c>
      <c r="R783" s="198"/>
      <c r="S783" s="198"/>
      <c r="T783" s="226"/>
      <c r="V783" s="6">
        <f t="shared" si="36"/>
        <v>29</v>
      </c>
      <c r="W783" s="218">
        <f t="shared" si="37"/>
        <v>0</v>
      </c>
      <c r="X783" s="6">
        <f t="shared" si="38"/>
        <v>46</v>
      </c>
      <c r="AB783" s="43"/>
    </row>
    <row r="784" spans="1:28" ht="105" customHeight="1">
      <c r="A784" s="229"/>
      <c r="B784" s="89" t="s">
        <v>157</v>
      </c>
      <c r="C784" s="89"/>
      <c r="D784" s="89"/>
      <c r="E784" s="89"/>
      <c r="F784" s="89" t="s">
        <v>4650</v>
      </c>
      <c r="G784" s="87" t="s">
        <v>5151</v>
      </c>
      <c r="H784" s="89" t="s">
        <v>6471</v>
      </c>
      <c r="I784" s="219"/>
      <c r="J784" s="143" t="s">
        <v>4733</v>
      </c>
      <c r="K784" s="87" t="s">
        <v>406</v>
      </c>
      <c r="L784" s="111" t="s">
        <v>4734</v>
      </c>
      <c r="M784" s="89" t="s">
        <v>2019</v>
      </c>
      <c r="N784" s="88" t="s">
        <v>4732</v>
      </c>
      <c r="O784" s="89" t="s">
        <v>1555</v>
      </c>
      <c r="P784" s="89" t="s">
        <v>1556</v>
      </c>
      <c r="Q784" s="64" t="s">
        <v>2368</v>
      </c>
      <c r="R784" s="198"/>
      <c r="S784" s="198"/>
      <c r="T784" s="226"/>
      <c r="V784" s="6">
        <f t="shared" si="36"/>
        <v>29</v>
      </c>
      <c r="W784" s="219">
        <f t="shared" si="37"/>
        <v>0</v>
      </c>
      <c r="X784" s="6">
        <f t="shared" si="38"/>
        <v>46</v>
      </c>
      <c r="Y784"/>
      <c r="Z784"/>
      <c r="AA784"/>
      <c r="AB784" s="39"/>
    </row>
    <row r="785" spans="1:28" s="15" customFormat="1" ht="121.5" customHeight="1">
      <c r="A785" s="228" t="s">
        <v>4370</v>
      </c>
      <c r="B785" s="87" t="s">
        <v>6504</v>
      </c>
      <c r="C785" s="87"/>
      <c r="D785" s="87"/>
      <c r="E785" s="87"/>
      <c r="F785" s="89" t="s">
        <v>4650</v>
      </c>
      <c r="G785" s="87" t="s">
        <v>5151</v>
      </c>
      <c r="H785" s="87" t="s">
        <v>4074</v>
      </c>
      <c r="I785" s="217" t="s">
        <v>3521</v>
      </c>
      <c r="J785" s="220" t="s">
        <v>3845</v>
      </c>
      <c r="K785" s="217" t="s">
        <v>201</v>
      </c>
      <c r="L785" s="220" t="s">
        <v>743</v>
      </c>
      <c r="M785" s="89" t="s">
        <v>40</v>
      </c>
      <c r="N785" s="88" t="s">
        <v>1557</v>
      </c>
      <c r="O785" s="89" t="s">
        <v>166</v>
      </c>
      <c r="P785" s="89" t="s">
        <v>1558</v>
      </c>
      <c r="Q785" s="64" t="s">
        <v>132</v>
      </c>
      <c r="R785" s="198">
        <v>2</v>
      </c>
      <c r="S785" s="198">
        <v>1</v>
      </c>
      <c r="T785" s="226" t="s">
        <v>3416</v>
      </c>
      <c r="V785" s="6">
        <f t="shared" si="36"/>
        <v>29</v>
      </c>
      <c r="W785" s="217">
        <f t="shared" si="37"/>
        <v>6</v>
      </c>
      <c r="X785" s="6">
        <f t="shared" si="38"/>
        <v>46</v>
      </c>
      <c r="AB785" s="43"/>
    </row>
    <row r="786" spans="1:28" s="15" customFormat="1" ht="84" customHeight="1">
      <c r="A786" s="229"/>
      <c r="B786" s="87" t="s">
        <v>6504</v>
      </c>
      <c r="C786" s="87"/>
      <c r="D786" s="87"/>
      <c r="E786" s="87"/>
      <c r="F786" s="89" t="s">
        <v>4650</v>
      </c>
      <c r="G786" s="87" t="s">
        <v>5151</v>
      </c>
      <c r="H786" s="87" t="s">
        <v>4074</v>
      </c>
      <c r="I786" s="219"/>
      <c r="J786" s="222"/>
      <c r="K786" s="219"/>
      <c r="L786" s="222"/>
      <c r="M786" s="89" t="s">
        <v>132</v>
      </c>
      <c r="N786" s="88" t="s">
        <v>3429</v>
      </c>
      <c r="O786" s="89" t="s">
        <v>132</v>
      </c>
      <c r="P786" s="89" t="s">
        <v>3430</v>
      </c>
      <c r="Q786" s="64" t="s">
        <v>132</v>
      </c>
      <c r="R786" s="198"/>
      <c r="S786" s="198"/>
      <c r="T786" s="226"/>
      <c r="V786" s="6">
        <f t="shared" si="36"/>
        <v>29</v>
      </c>
      <c r="W786" s="219">
        <f t="shared" si="37"/>
        <v>0</v>
      </c>
      <c r="X786" s="6">
        <f t="shared" si="38"/>
        <v>46</v>
      </c>
      <c r="AB786" s="43"/>
    </row>
    <row r="787" spans="1:28" ht="81.75" customHeight="1">
      <c r="A787" s="228" t="s">
        <v>4371</v>
      </c>
      <c r="B787" s="87" t="s">
        <v>316</v>
      </c>
      <c r="C787" s="87"/>
      <c r="D787" s="87"/>
      <c r="E787" s="87"/>
      <c r="F787" s="89" t="s">
        <v>4650</v>
      </c>
      <c r="G787" s="87" t="s">
        <v>5151</v>
      </c>
      <c r="H787" s="89" t="s">
        <v>2876</v>
      </c>
      <c r="I787" s="266" t="s">
        <v>3846</v>
      </c>
      <c r="J787" s="262" t="s">
        <v>999</v>
      </c>
      <c r="K787" s="217" t="s">
        <v>201</v>
      </c>
      <c r="L787" s="220" t="s">
        <v>1000</v>
      </c>
      <c r="M787" s="89" t="s">
        <v>918</v>
      </c>
      <c r="N787" s="70" t="s">
        <v>3479</v>
      </c>
      <c r="O787" s="89" t="s">
        <v>137</v>
      </c>
      <c r="P787" s="89" t="s">
        <v>1001</v>
      </c>
      <c r="Q787" s="64" t="s">
        <v>132</v>
      </c>
      <c r="R787" s="198">
        <v>2</v>
      </c>
      <c r="S787" s="198">
        <v>2</v>
      </c>
      <c r="T787" s="226" t="s">
        <v>3415</v>
      </c>
      <c r="V787" s="6">
        <f t="shared" si="36"/>
        <v>29</v>
      </c>
      <c r="W787" s="266">
        <f t="shared" si="37"/>
        <v>8</v>
      </c>
      <c r="X787" s="6">
        <f t="shared" si="38"/>
        <v>46</v>
      </c>
      <c r="Y787"/>
      <c r="Z787"/>
      <c r="AA787"/>
      <c r="AB787" s="39"/>
    </row>
    <row r="788" spans="1:28" ht="120" customHeight="1">
      <c r="A788" s="230"/>
      <c r="B788" s="87" t="s">
        <v>316</v>
      </c>
      <c r="C788" s="87"/>
      <c r="D788" s="87"/>
      <c r="E788" s="87"/>
      <c r="F788" s="89" t="s">
        <v>4650</v>
      </c>
      <c r="G788" s="87" t="s">
        <v>5151</v>
      </c>
      <c r="H788" s="89" t="s">
        <v>2876</v>
      </c>
      <c r="I788" s="267"/>
      <c r="J788" s="263"/>
      <c r="K788" s="219"/>
      <c r="L788" s="222"/>
      <c r="M788" s="89" t="s">
        <v>918</v>
      </c>
      <c r="N788" s="70" t="s">
        <v>1002</v>
      </c>
      <c r="O788" s="89" t="s">
        <v>1003</v>
      </c>
      <c r="P788" s="89" t="s">
        <v>1004</v>
      </c>
      <c r="Q788" s="64" t="s">
        <v>132</v>
      </c>
      <c r="R788" s="198"/>
      <c r="S788" s="198"/>
      <c r="T788" s="226"/>
      <c r="V788" s="6">
        <f t="shared" si="36"/>
        <v>29</v>
      </c>
      <c r="W788" s="267">
        <f t="shared" si="37"/>
        <v>0</v>
      </c>
      <c r="X788" s="6">
        <f t="shared" si="38"/>
        <v>46</v>
      </c>
      <c r="Y788"/>
      <c r="Z788"/>
      <c r="AA788"/>
      <c r="AB788" s="39"/>
    </row>
    <row r="789" spans="1:28" ht="173.25" customHeight="1">
      <c r="A789" s="230"/>
      <c r="B789" s="87" t="s">
        <v>316</v>
      </c>
      <c r="C789" s="87"/>
      <c r="D789" s="87"/>
      <c r="E789" s="87"/>
      <c r="F789" s="89" t="s">
        <v>4650</v>
      </c>
      <c r="G789" s="87" t="s">
        <v>5151</v>
      </c>
      <c r="H789" s="89" t="s">
        <v>2876</v>
      </c>
      <c r="I789" s="267"/>
      <c r="J789" s="263"/>
      <c r="K789" s="217" t="s">
        <v>1866</v>
      </c>
      <c r="L789" s="220" t="s">
        <v>1005</v>
      </c>
      <c r="M789" s="89" t="s">
        <v>918</v>
      </c>
      <c r="N789" s="70" t="s">
        <v>3482</v>
      </c>
      <c r="O789" s="89" t="s">
        <v>137</v>
      </c>
      <c r="P789" s="89" t="s">
        <v>1006</v>
      </c>
      <c r="Q789" s="64" t="s">
        <v>132</v>
      </c>
      <c r="R789" s="198"/>
      <c r="S789" s="198"/>
      <c r="T789" s="226"/>
      <c r="V789" s="6">
        <f t="shared" si="36"/>
        <v>29</v>
      </c>
      <c r="W789" s="267">
        <f t="shared" si="37"/>
        <v>0</v>
      </c>
      <c r="X789" s="6">
        <f t="shared" si="38"/>
        <v>46</v>
      </c>
      <c r="Y789"/>
      <c r="Z789"/>
      <c r="AA789"/>
      <c r="AB789" s="39"/>
    </row>
    <row r="790" spans="1:28" ht="129.75" customHeight="1">
      <c r="A790" s="230"/>
      <c r="B790" s="87" t="s">
        <v>316</v>
      </c>
      <c r="C790" s="87"/>
      <c r="D790" s="87"/>
      <c r="E790" s="87"/>
      <c r="F790" s="89" t="s">
        <v>4650</v>
      </c>
      <c r="G790" s="87" t="s">
        <v>5151</v>
      </c>
      <c r="H790" s="89" t="s">
        <v>2876</v>
      </c>
      <c r="I790" s="267"/>
      <c r="J790" s="263"/>
      <c r="K790" s="218"/>
      <c r="L790" s="221"/>
      <c r="M790" s="89" t="s">
        <v>918</v>
      </c>
      <c r="N790" s="88" t="s">
        <v>3483</v>
      </c>
      <c r="O790" s="89" t="s">
        <v>135</v>
      </c>
      <c r="P790" s="89" t="s">
        <v>1007</v>
      </c>
      <c r="Q790" s="64" t="s">
        <v>132</v>
      </c>
      <c r="R790" s="198"/>
      <c r="S790" s="198"/>
      <c r="T790" s="226"/>
      <c r="V790" s="6">
        <f t="shared" si="36"/>
        <v>29</v>
      </c>
      <c r="W790" s="267">
        <f t="shared" si="37"/>
        <v>0</v>
      </c>
      <c r="X790" s="6">
        <f t="shared" si="38"/>
        <v>46</v>
      </c>
      <c r="Y790"/>
      <c r="Z790"/>
      <c r="AA790"/>
      <c r="AB790" s="39"/>
    </row>
    <row r="791" spans="1:28" ht="49.5" customHeight="1">
      <c r="A791" s="230"/>
      <c r="B791" s="87" t="s">
        <v>316</v>
      </c>
      <c r="C791" s="87"/>
      <c r="D791" s="87"/>
      <c r="E791" s="87"/>
      <c r="F791" s="89" t="s">
        <v>4650</v>
      </c>
      <c r="G791" s="87" t="s">
        <v>5151</v>
      </c>
      <c r="H791" s="89" t="s">
        <v>2876</v>
      </c>
      <c r="I791" s="267"/>
      <c r="J791" s="263"/>
      <c r="K791" s="218"/>
      <c r="L791" s="221"/>
      <c r="M791" s="89" t="s">
        <v>918</v>
      </c>
      <c r="N791" s="70" t="s">
        <v>3481</v>
      </c>
      <c r="O791" s="89" t="s">
        <v>1003</v>
      </c>
      <c r="P791" s="89" t="s">
        <v>1008</v>
      </c>
      <c r="Q791" s="64" t="s">
        <v>132</v>
      </c>
      <c r="R791" s="198"/>
      <c r="S791" s="198"/>
      <c r="T791" s="226"/>
      <c r="V791" s="6">
        <f t="shared" si="36"/>
        <v>29</v>
      </c>
      <c r="W791" s="267">
        <f t="shared" si="37"/>
        <v>0</v>
      </c>
      <c r="X791" s="6">
        <f t="shared" si="38"/>
        <v>46</v>
      </c>
      <c r="Y791"/>
      <c r="Z791"/>
      <c r="AA791"/>
      <c r="AB791" s="39"/>
    </row>
    <row r="792" spans="1:28" ht="45.5" customHeight="1">
      <c r="A792" s="229"/>
      <c r="B792" s="87" t="s">
        <v>316</v>
      </c>
      <c r="C792" s="87"/>
      <c r="D792" s="87"/>
      <c r="E792" s="87"/>
      <c r="F792" s="89" t="s">
        <v>4650</v>
      </c>
      <c r="G792" s="87" t="s">
        <v>5151</v>
      </c>
      <c r="H792" s="89" t="s">
        <v>2876</v>
      </c>
      <c r="I792" s="268"/>
      <c r="J792" s="264"/>
      <c r="K792" s="219"/>
      <c r="L792" s="222"/>
      <c r="M792" s="89" t="s">
        <v>918</v>
      </c>
      <c r="N792" s="70" t="s">
        <v>3480</v>
      </c>
      <c r="O792" s="89" t="s">
        <v>1003</v>
      </c>
      <c r="P792" s="89" t="s">
        <v>1008</v>
      </c>
      <c r="Q792" s="64" t="s">
        <v>132</v>
      </c>
      <c r="R792" s="198"/>
      <c r="S792" s="198"/>
      <c r="T792" s="226"/>
      <c r="V792" s="6">
        <f t="shared" si="36"/>
        <v>29</v>
      </c>
      <c r="W792" s="268">
        <f t="shared" si="37"/>
        <v>0</v>
      </c>
      <c r="X792" s="6">
        <f t="shared" si="38"/>
        <v>46</v>
      </c>
      <c r="Y792"/>
      <c r="Z792"/>
      <c r="AA792"/>
      <c r="AB792" s="39"/>
    </row>
    <row r="793" spans="1:28" ht="30" customHeight="1">
      <c r="A793" s="227" t="s">
        <v>4372</v>
      </c>
      <c r="B793" s="87" t="s">
        <v>1559</v>
      </c>
      <c r="C793" s="87"/>
      <c r="D793" s="87"/>
      <c r="E793" s="87"/>
      <c r="F793" s="89" t="s">
        <v>4650</v>
      </c>
      <c r="G793" s="87" t="s">
        <v>5151</v>
      </c>
      <c r="H793" s="89" t="s">
        <v>1560</v>
      </c>
      <c r="I793" s="198" t="s">
        <v>1009</v>
      </c>
      <c r="J793" s="253" t="s">
        <v>1010</v>
      </c>
      <c r="K793" s="198" t="s">
        <v>406</v>
      </c>
      <c r="L793" s="220" t="s">
        <v>1011</v>
      </c>
      <c r="M793" s="89" t="s">
        <v>40</v>
      </c>
      <c r="N793" s="88" t="s">
        <v>3485</v>
      </c>
      <c r="O793" s="89" t="s">
        <v>166</v>
      </c>
      <c r="P793" s="89" t="s">
        <v>749</v>
      </c>
      <c r="Q793" s="64" t="s">
        <v>132</v>
      </c>
      <c r="R793" s="198">
        <v>2</v>
      </c>
      <c r="S793" s="198">
        <v>1</v>
      </c>
      <c r="T793" s="226" t="s">
        <v>3416</v>
      </c>
      <c r="V793" s="6">
        <f t="shared" si="36"/>
        <v>29</v>
      </c>
      <c r="W793" s="198">
        <f t="shared" si="37"/>
        <v>6</v>
      </c>
      <c r="X793" s="6">
        <f t="shared" si="38"/>
        <v>46</v>
      </c>
      <c r="Y793"/>
      <c r="Z793"/>
      <c r="AA793"/>
      <c r="AB793" s="39"/>
    </row>
    <row r="794" spans="1:28" ht="45.5" customHeight="1">
      <c r="A794" s="227"/>
      <c r="B794" s="87" t="s">
        <v>1559</v>
      </c>
      <c r="C794" s="87"/>
      <c r="D794" s="87"/>
      <c r="E794" s="87"/>
      <c r="F794" s="89" t="s">
        <v>4650</v>
      </c>
      <c r="G794" s="87" t="s">
        <v>5151</v>
      </c>
      <c r="H794" s="89" t="s">
        <v>1560</v>
      </c>
      <c r="I794" s="198"/>
      <c r="J794" s="253"/>
      <c r="K794" s="198"/>
      <c r="L794" s="222"/>
      <c r="M794" s="89" t="s">
        <v>40</v>
      </c>
      <c r="N794" s="88" t="s">
        <v>1012</v>
      </c>
      <c r="O794" s="89" t="s">
        <v>166</v>
      </c>
      <c r="P794" s="89" t="s">
        <v>749</v>
      </c>
      <c r="Q794" s="64" t="s">
        <v>132</v>
      </c>
      <c r="R794" s="198"/>
      <c r="S794" s="198"/>
      <c r="T794" s="226"/>
      <c r="V794" s="6">
        <f t="shared" si="36"/>
        <v>29</v>
      </c>
      <c r="W794" s="198">
        <f t="shared" si="37"/>
        <v>0</v>
      </c>
      <c r="X794" s="6">
        <f t="shared" si="38"/>
        <v>46</v>
      </c>
      <c r="Y794"/>
      <c r="Z794"/>
      <c r="AA794"/>
      <c r="AB794" s="39"/>
    </row>
    <row r="795" spans="1:28" ht="45.5" customHeight="1">
      <c r="A795" s="227"/>
      <c r="B795" s="87" t="s">
        <v>1559</v>
      </c>
      <c r="C795" s="87"/>
      <c r="D795" s="87"/>
      <c r="E795" s="87"/>
      <c r="F795" s="89" t="s">
        <v>4650</v>
      </c>
      <c r="G795" s="87" t="s">
        <v>5151</v>
      </c>
      <c r="H795" s="89" t="s">
        <v>1560</v>
      </c>
      <c r="I795" s="198"/>
      <c r="J795" s="253"/>
      <c r="K795" s="198"/>
      <c r="L795" s="88" t="s">
        <v>1561</v>
      </c>
      <c r="M795" s="89" t="s">
        <v>352</v>
      </c>
      <c r="N795" s="88" t="s">
        <v>3484</v>
      </c>
      <c r="O795" s="89" t="s">
        <v>1003</v>
      </c>
      <c r="P795" s="89" t="s">
        <v>1013</v>
      </c>
      <c r="Q795" s="64" t="s">
        <v>132</v>
      </c>
      <c r="R795" s="198"/>
      <c r="S795" s="198"/>
      <c r="T795" s="226"/>
      <c r="V795" s="6">
        <f t="shared" si="36"/>
        <v>29</v>
      </c>
      <c r="W795" s="198">
        <f t="shared" si="37"/>
        <v>0</v>
      </c>
      <c r="X795" s="6">
        <f t="shared" si="38"/>
        <v>46</v>
      </c>
      <c r="Y795"/>
      <c r="Z795"/>
      <c r="AA795"/>
      <c r="AB795" s="39"/>
    </row>
    <row r="796" spans="1:28" ht="62.25" customHeight="1">
      <c r="A796" s="227"/>
      <c r="B796" s="87" t="s">
        <v>1559</v>
      </c>
      <c r="C796" s="87"/>
      <c r="D796" s="87"/>
      <c r="E796" s="87"/>
      <c r="F796" s="89" t="s">
        <v>4650</v>
      </c>
      <c r="G796" s="87" t="s">
        <v>5151</v>
      </c>
      <c r="H796" s="89" t="s">
        <v>1560</v>
      </c>
      <c r="I796" s="198"/>
      <c r="J796" s="88" t="s">
        <v>1014</v>
      </c>
      <c r="K796" s="89" t="s">
        <v>406</v>
      </c>
      <c r="L796" s="88" t="s">
        <v>1016</v>
      </c>
      <c r="M796" s="89" t="s">
        <v>1015</v>
      </c>
      <c r="N796" s="88" t="s">
        <v>1017</v>
      </c>
      <c r="O796" s="89" t="s">
        <v>3488</v>
      </c>
      <c r="P796" s="89" t="s">
        <v>749</v>
      </c>
      <c r="Q796" s="64" t="s">
        <v>132</v>
      </c>
      <c r="R796" s="198"/>
      <c r="S796" s="198"/>
      <c r="T796" s="226"/>
      <c r="V796" s="6">
        <f t="shared" si="36"/>
        <v>29</v>
      </c>
      <c r="W796" s="198">
        <f t="shared" si="37"/>
        <v>0</v>
      </c>
      <c r="X796" s="6">
        <f t="shared" si="38"/>
        <v>46</v>
      </c>
      <c r="Y796"/>
      <c r="Z796"/>
      <c r="AA796"/>
      <c r="AB796" s="39"/>
    </row>
    <row r="797" spans="1:28" ht="60.25" customHeight="1">
      <c r="A797" s="227"/>
      <c r="B797" s="87" t="s">
        <v>1559</v>
      </c>
      <c r="C797" s="87"/>
      <c r="D797" s="87"/>
      <c r="E797" s="87"/>
      <c r="F797" s="89" t="s">
        <v>4650</v>
      </c>
      <c r="G797" s="87" t="s">
        <v>5151</v>
      </c>
      <c r="H797" s="89" t="s">
        <v>1560</v>
      </c>
      <c r="I797" s="198"/>
      <c r="J797" s="88" t="s">
        <v>1018</v>
      </c>
      <c r="K797" s="89" t="s">
        <v>406</v>
      </c>
      <c r="L797" s="88" t="s">
        <v>1019</v>
      </c>
      <c r="M797" s="89" t="s">
        <v>1015</v>
      </c>
      <c r="N797" s="88" t="s">
        <v>3486</v>
      </c>
      <c r="O797" s="89" t="s">
        <v>3487</v>
      </c>
      <c r="P797" s="89" t="s">
        <v>749</v>
      </c>
      <c r="Q797" s="64" t="s">
        <v>132</v>
      </c>
      <c r="R797" s="198"/>
      <c r="S797" s="198"/>
      <c r="T797" s="226"/>
      <c r="V797" s="6">
        <f t="shared" si="36"/>
        <v>29</v>
      </c>
      <c r="W797" s="198">
        <f t="shared" si="37"/>
        <v>0</v>
      </c>
      <c r="X797" s="6">
        <f t="shared" si="38"/>
        <v>46</v>
      </c>
      <c r="Y797"/>
      <c r="Z797"/>
      <c r="AA797"/>
      <c r="AB797" s="39"/>
    </row>
    <row r="798" spans="1:28" s="2" customFormat="1" ht="180" customHeight="1">
      <c r="A798" s="228" t="s">
        <v>4373</v>
      </c>
      <c r="B798" s="87" t="s">
        <v>6504</v>
      </c>
      <c r="C798" s="87"/>
      <c r="D798" s="87"/>
      <c r="E798" s="87"/>
      <c r="F798" s="89" t="s">
        <v>4650</v>
      </c>
      <c r="G798" s="87" t="s">
        <v>5694</v>
      </c>
      <c r="H798" s="89" t="s">
        <v>317</v>
      </c>
      <c r="I798" s="217" t="s">
        <v>3015</v>
      </c>
      <c r="J798" s="220" t="s">
        <v>3926</v>
      </c>
      <c r="K798" s="217" t="s">
        <v>406</v>
      </c>
      <c r="L798" s="220" t="s">
        <v>3927</v>
      </c>
      <c r="M798" s="89" t="s">
        <v>40</v>
      </c>
      <c r="N798" s="88" t="s">
        <v>3016</v>
      </c>
      <c r="O798" s="89" t="s">
        <v>343</v>
      </c>
      <c r="P798" s="89" t="s">
        <v>3017</v>
      </c>
      <c r="Q798" s="69" t="s">
        <v>3383</v>
      </c>
      <c r="R798" s="217">
        <v>4</v>
      </c>
      <c r="S798" s="217">
        <v>2</v>
      </c>
      <c r="T798" s="239" t="s">
        <v>3414</v>
      </c>
      <c r="V798" s="6">
        <f t="shared" si="36"/>
        <v>29</v>
      </c>
      <c r="W798" s="217">
        <f t="shared" si="37"/>
        <v>7</v>
      </c>
      <c r="X798" s="6">
        <f t="shared" si="38"/>
        <v>45</v>
      </c>
      <c r="AB798" s="38"/>
    </row>
    <row r="799" spans="1:28" s="2" customFormat="1" ht="90" customHeight="1">
      <c r="A799" s="230"/>
      <c r="B799" s="87" t="s">
        <v>6504</v>
      </c>
      <c r="C799" s="87"/>
      <c r="D799" s="87"/>
      <c r="E799" s="87"/>
      <c r="F799" s="89" t="s">
        <v>4650</v>
      </c>
      <c r="G799" s="87" t="s">
        <v>5694</v>
      </c>
      <c r="H799" s="89" t="s">
        <v>317</v>
      </c>
      <c r="I799" s="218"/>
      <c r="J799" s="221"/>
      <c r="K799" s="219"/>
      <c r="L799" s="222"/>
      <c r="M799" s="89" t="s">
        <v>823</v>
      </c>
      <c r="N799" s="88" t="s">
        <v>3949</v>
      </c>
      <c r="O799" s="89" t="s">
        <v>5295</v>
      </c>
      <c r="P799" s="89" t="s">
        <v>1215</v>
      </c>
      <c r="Q799" s="64" t="s">
        <v>132</v>
      </c>
      <c r="R799" s="218"/>
      <c r="S799" s="218"/>
      <c r="T799" s="240"/>
      <c r="V799" s="6">
        <f t="shared" si="36"/>
        <v>29</v>
      </c>
      <c r="W799" s="218">
        <f t="shared" si="37"/>
        <v>0</v>
      </c>
      <c r="X799" s="6">
        <f t="shared" si="38"/>
        <v>45</v>
      </c>
      <c r="AB799" s="38"/>
    </row>
    <row r="800" spans="1:28" s="2" customFormat="1" ht="110" customHeight="1">
      <c r="A800" s="230"/>
      <c r="B800" s="87" t="s">
        <v>6504</v>
      </c>
      <c r="C800" s="87"/>
      <c r="D800" s="87"/>
      <c r="E800" s="87"/>
      <c r="F800" s="89" t="s">
        <v>4650</v>
      </c>
      <c r="G800" s="87" t="s">
        <v>5694</v>
      </c>
      <c r="H800" s="89" t="s">
        <v>317</v>
      </c>
      <c r="I800" s="218"/>
      <c r="J800" s="221"/>
      <c r="K800" s="89" t="s">
        <v>1</v>
      </c>
      <c r="L800" s="88" t="s">
        <v>3018</v>
      </c>
      <c r="M800" s="89" t="s">
        <v>40</v>
      </c>
      <c r="N800" s="88" t="s">
        <v>3019</v>
      </c>
      <c r="O800" s="89" t="s">
        <v>343</v>
      </c>
      <c r="P800" s="89" t="s">
        <v>2998</v>
      </c>
      <c r="Q800" s="69" t="s">
        <v>3383</v>
      </c>
      <c r="R800" s="218"/>
      <c r="S800" s="218"/>
      <c r="T800" s="240"/>
      <c r="V800" s="6">
        <f t="shared" si="36"/>
        <v>29</v>
      </c>
      <c r="W800" s="218">
        <f t="shared" si="37"/>
        <v>0</v>
      </c>
      <c r="X800" s="6">
        <f t="shared" si="38"/>
        <v>45</v>
      </c>
      <c r="AB800" s="38"/>
    </row>
    <row r="801" spans="1:28" s="2" customFormat="1" ht="90" customHeight="1">
      <c r="A801" s="230"/>
      <c r="B801" s="87" t="s">
        <v>6504</v>
      </c>
      <c r="C801" s="87"/>
      <c r="D801" s="87"/>
      <c r="E801" s="87"/>
      <c r="F801" s="89" t="s">
        <v>4650</v>
      </c>
      <c r="G801" s="87" t="s">
        <v>5694</v>
      </c>
      <c r="H801" s="89" t="s">
        <v>317</v>
      </c>
      <c r="I801" s="218"/>
      <c r="J801" s="221"/>
      <c r="K801" s="217" t="s">
        <v>1</v>
      </c>
      <c r="L801" s="220" t="s">
        <v>3938</v>
      </c>
      <c r="M801" s="89" t="s">
        <v>1861</v>
      </c>
      <c r="N801" s="88" t="s">
        <v>3020</v>
      </c>
      <c r="O801" s="89" t="s">
        <v>175</v>
      </c>
      <c r="P801" s="89" t="s">
        <v>1277</v>
      </c>
      <c r="Q801" s="69" t="s">
        <v>3383</v>
      </c>
      <c r="R801" s="218"/>
      <c r="S801" s="218"/>
      <c r="T801" s="240"/>
      <c r="V801" s="6">
        <f t="shared" si="36"/>
        <v>29</v>
      </c>
      <c r="W801" s="218">
        <f t="shared" si="37"/>
        <v>0</v>
      </c>
      <c r="X801" s="6">
        <f t="shared" si="38"/>
        <v>45</v>
      </c>
      <c r="AB801" s="38"/>
    </row>
    <row r="802" spans="1:28" s="2" customFormat="1" ht="90" customHeight="1">
      <c r="A802" s="230"/>
      <c r="B802" s="87" t="s">
        <v>6504</v>
      </c>
      <c r="C802" s="87"/>
      <c r="D802" s="87"/>
      <c r="E802" s="87"/>
      <c r="F802" s="89" t="s">
        <v>4650</v>
      </c>
      <c r="G802" s="87" t="s">
        <v>5694</v>
      </c>
      <c r="H802" s="89" t="s">
        <v>317</v>
      </c>
      <c r="I802" s="218"/>
      <c r="J802" s="221"/>
      <c r="K802" s="218"/>
      <c r="L802" s="221"/>
      <c r="M802" s="87" t="s">
        <v>1850</v>
      </c>
      <c r="N802" s="88" t="s">
        <v>3935</v>
      </c>
      <c r="O802" s="89" t="s">
        <v>865</v>
      </c>
      <c r="P802" s="89" t="s">
        <v>2874</v>
      </c>
      <c r="Q802" s="64" t="s">
        <v>132</v>
      </c>
      <c r="R802" s="218"/>
      <c r="S802" s="218"/>
      <c r="T802" s="240"/>
      <c r="V802" s="6">
        <f t="shared" si="36"/>
        <v>29</v>
      </c>
      <c r="W802" s="218">
        <f t="shared" si="37"/>
        <v>0</v>
      </c>
      <c r="X802" s="6">
        <f t="shared" si="38"/>
        <v>45</v>
      </c>
      <c r="AB802" s="38"/>
    </row>
    <row r="803" spans="1:28" s="2" customFormat="1" ht="90" customHeight="1">
      <c r="A803" s="230"/>
      <c r="B803" s="87" t="s">
        <v>6504</v>
      </c>
      <c r="C803" s="87"/>
      <c r="D803" s="87"/>
      <c r="E803" s="87"/>
      <c r="F803" s="89" t="s">
        <v>4650</v>
      </c>
      <c r="G803" s="87" t="s">
        <v>5694</v>
      </c>
      <c r="H803" s="89" t="s">
        <v>317</v>
      </c>
      <c r="I803" s="218"/>
      <c r="J803" s="221"/>
      <c r="K803" s="218"/>
      <c r="L803" s="221"/>
      <c r="M803" s="87" t="s">
        <v>1850</v>
      </c>
      <c r="N803" s="88" t="s">
        <v>3936</v>
      </c>
      <c r="O803" s="89" t="s">
        <v>865</v>
      </c>
      <c r="P803" s="89" t="s">
        <v>2874</v>
      </c>
      <c r="Q803" s="64" t="s">
        <v>132</v>
      </c>
      <c r="R803" s="218"/>
      <c r="S803" s="218"/>
      <c r="T803" s="240"/>
      <c r="V803" s="6">
        <f t="shared" si="36"/>
        <v>29</v>
      </c>
      <c r="W803" s="218">
        <f t="shared" si="37"/>
        <v>0</v>
      </c>
      <c r="X803" s="6">
        <f t="shared" si="38"/>
        <v>45</v>
      </c>
      <c r="AB803" s="38"/>
    </row>
    <row r="804" spans="1:28" s="2" customFormat="1" ht="90" customHeight="1">
      <c r="A804" s="230"/>
      <c r="B804" s="87" t="s">
        <v>6504</v>
      </c>
      <c r="C804" s="87"/>
      <c r="D804" s="87"/>
      <c r="E804" s="87"/>
      <c r="F804" s="89" t="s">
        <v>4650</v>
      </c>
      <c r="G804" s="87" t="s">
        <v>5694</v>
      </c>
      <c r="H804" s="89" t="s">
        <v>317</v>
      </c>
      <c r="I804" s="218"/>
      <c r="J804" s="221"/>
      <c r="K804" s="219"/>
      <c r="L804" s="222"/>
      <c r="M804" s="87" t="s">
        <v>1850</v>
      </c>
      <c r="N804" s="88" t="s">
        <v>3937</v>
      </c>
      <c r="O804" s="89" t="s">
        <v>2875</v>
      </c>
      <c r="P804" s="89" t="s">
        <v>2874</v>
      </c>
      <c r="Q804" s="64" t="s">
        <v>132</v>
      </c>
      <c r="R804" s="218"/>
      <c r="S804" s="218"/>
      <c r="T804" s="240"/>
      <c r="V804" s="6">
        <f t="shared" si="36"/>
        <v>29</v>
      </c>
      <c r="W804" s="218">
        <f t="shared" si="37"/>
        <v>0</v>
      </c>
      <c r="X804" s="6">
        <f t="shared" si="38"/>
        <v>45</v>
      </c>
      <c r="AB804" s="38"/>
    </row>
    <row r="805" spans="1:28" s="2" customFormat="1" ht="75" customHeight="1">
      <c r="A805" s="230"/>
      <c r="B805" s="87" t="s">
        <v>6504</v>
      </c>
      <c r="C805" s="87"/>
      <c r="D805" s="87"/>
      <c r="E805" s="87"/>
      <c r="F805" s="89" t="s">
        <v>4650</v>
      </c>
      <c r="G805" s="87" t="s">
        <v>5694</v>
      </c>
      <c r="H805" s="89" t="s">
        <v>317</v>
      </c>
      <c r="I805" s="218"/>
      <c r="J805" s="221"/>
      <c r="K805" s="217" t="s">
        <v>201</v>
      </c>
      <c r="L805" s="220" t="s">
        <v>3932</v>
      </c>
      <c r="M805" s="89" t="s">
        <v>2667</v>
      </c>
      <c r="N805" s="88" t="s">
        <v>3021</v>
      </c>
      <c r="O805" s="89" t="s">
        <v>188</v>
      </c>
      <c r="P805" s="89" t="s">
        <v>1918</v>
      </c>
      <c r="Q805" s="69" t="s">
        <v>3383</v>
      </c>
      <c r="R805" s="218"/>
      <c r="S805" s="218"/>
      <c r="T805" s="240"/>
      <c r="V805" s="6">
        <f t="shared" si="36"/>
        <v>29</v>
      </c>
      <c r="W805" s="218">
        <f t="shared" si="37"/>
        <v>0</v>
      </c>
      <c r="X805" s="6">
        <f t="shared" si="38"/>
        <v>45</v>
      </c>
      <c r="AB805" s="38"/>
    </row>
    <row r="806" spans="1:28" s="2" customFormat="1" ht="90" customHeight="1">
      <c r="A806" s="230"/>
      <c r="B806" s="87" t="s">
        <v>6504</v>
      </c>
      <c r="C806" s="87"/>
      <c r="D806" s="87"/>
      <c r="E806" s="87"/>
      <c r="F806" s="89" t="s">
        <v>4650</v>
      </c>
      <c r="G806" s="87" t="s">
        <v>5694</v>
      </c>
      <c r="H806" s="89" t="s">
        <v>317</v>
      </c>
      <c r="I806" s="218"/>
      <c r="J806" s="221"/>
      <c r="K806" s="218"/>
      <c r="L806" s="221"/>
      <c r="M806" s="89" t="s">
        <v>823</v>
      </c>
      <c r="N806" s="91" t="s">
        <v>3950</v>
      </c>
      <c r="O806" s="89" t="s">
        <v>876</v>
      </c>
      <c r="P806" s="89" t="s">
        <v>2124</v>
      </c>
      <c r="Q806" s="69" t="s">
        <v>2118</v>
      </c>
      <c r="R806" s="218"/>
      <c r="S806" s="218"/>
      <c r="T806" s="240"/>
      <c r="V806" s="6">
        <f t="shared" si="36"/>
        <v>29</v>
      </c>
      <c r="W806" s="218">
        <f t="shared" si="37"/>
        <v>0</v>
      </c>
      <c r="X806" s="6">
        <f t="shared" si="38"/>
        <v>45</v>
      </c>
      <c r="AB806" s="38"/>
    </row>
    <row r="807" spans="1:28" s="2" customFormat="1" ht="90" customHeight="1">
      <c r="A807" s="230"/>
      <c r="B807" s="87" t="s">
        <v>6504</v>
      </c>
      <c r="C807" s="87"/>
      <c r="D807" s="87"/>
      <c r="E807" s="87"/>
      <c r="F807" s="89" t="s">
        <v>4650</v>
      </c>
      <c r="G807" s="87" t="s">
        <v>5694</v>
      </c>
      <c r="H807" s="89" t="s">
        <v>317</v>
      </c>
      <c r="I807" s="218"/>
      <c r="J807" s="221"/>
      <c r="K807" s="218"/>
      <c r="L807" s="221"/>
      <c r="M807" s="89" t="s">
        <v>823</v>
      </c>
      <c r="N807" s="91" t="s">
        <v>3951</v>
      </c>
      <c r="O807" s="89" t="s">
        <v>876</v>
      </c>
      <c r="P807" s="89" t="s">
        <v>2124</v>
      </c>
      <c r="Q807" s="69" t="s">
        <v>2118</v>
      </c>
      <c r="R807" s="218"/>
      <c r="S807" s="218"/>
      <c r="T807" s="240"/>
      <c r="V807" s="6">
        <f t="shared" si="36"/>
        <v>29</v>
      </c>
      <c r="W807" s="218">
        <f t="shared" si="37"/>
        <v>0</v>
      </c>
      <c r="X807" s="6">
        <f t="shared" si="38"/>
        <v>45</v>
      </c>
      <c r="AB807" s="38"/>
    </row>
    <row r="808" spans="1:28" s="2" customFormat="1" ht="90" customHeight="1">
      <c r="A808" s="230"/>
      <c r="B808" s="87" t="s">
        <v>6504</v>
      </c>
      <c r="C808" s="87"/>
      <c r="D808" s="87"/>
      <c r="E808" s="87"/>
      <c r="F808" s="89" t="s">
        <v>4650</v>
      </c>
      <c r="G808" s="87" t="s">
        <v>5694</v>
      </c>
      <c r="H808" s="89" t="s">
        <v>317</v>
      </c>
      <c r="I808" s="218"/>
      <c r="J808" s="221"/>
      <c r="K808" s="218"/>
      <c r="L808" s="221"/>
      <c r="M808" s="87" t="s">
        <v>1850</v>
      </c>
      <c r="N808" s="88" t="s">
        <v>3952</v>
      </c>
      <c r="O808" s="89" t="s">
        <v>876</v>
      </c>
      <c r="P808" s="89" t="s">
        <v>2874</v>
      </c>
      <c r="Q808" s="64" t="s">
        <v>132</v>
      </c>
      <c r="R808" s="218"/>
      <c r="S808" s="218"/>
      <c r="T808" s="240"/>
      <c r="V808" s="6">
        <f t="shared" si="36"/>
        <v>29</v>
      </c>
      <c r="W808" s="218">
        <f t="shared" si="37"/>
        <v>0</v>
      </c>
      <c r="X808" s="6">
        <f t="shared" si="38"/>
        <v>45</v>
      </c>
      <c r="AB808" s="38"/>
    </row>
    <row r="809" spans="1:28" s="2" customFormat="1" ht="110" customHeight="1">
      <c r="A809" s="230"/>
      <c r="B809" s="87" t="s">
        <v>6504</v>
      </c>
      <c r="C809" s="87"/>
      <c r="D809" s="87"/>
      <c r="E809" s="87"/>
      <c r="F809" s="89" t="s">
        <v>4650</v>
      </c>
      <c r="G809" s="87" t="s">
        <v>5694</v>
      </c>
      <c r="H809" s="89" t="s">
        <v>317</v>
      </c>
      <c r="I809" s="218"/>
      <c r="J809" s="221"/>
      <c r="K809" s="219"/>
      <c r="L809" s="222"/>
      <c r="M809" s="89" t="s">
        <v>40</v>
      </c>
      <c r="N809" s="88" t="s">
        <v>3953</v>
      </c>
      <c r="O809" s="89" t="s">
        <v>343</v>
      </c>
      <c r="P809" s="89" t="s">
        <v>2872</v>
      </c>
      <c r="Q809" s="64" t="s">
        <v>132</v>
      </c>
      <c r="R809" s="218"/>
      <c r="S809" s="218"/>
      <c r="T809" s="240"/>
      <c r="V809" s="6">
        <f t="shared" si="36"/>
        <v>29</v>
      </c>
      <c r="W809" s="218">
        <f t="shared" si="37"/>
        <v>0</v>
      </c>
      <c r="X809" s="6">
        <f t="shared" si="38"/>
        <v>45</v>
      </c>
      <c r="AB809" s="38"/>
    </row>
    <row r="810" spans="1:28" s="2" customFormat="1" ht="75" customHeight="1">
      <c r="A810" s="230"/>
      <c r="B810" s="87" t="s">
        <v>6504</v>
      </c>
      <c r="C810" s="87"/>
      <c r="D810" s="87"/>
      <c r="E810" s="87"/>
      <c r="F810" s="89" t="s">
        <v>4650</v>
      </c>
      <c r="G810" s="87" t="s">
        <v>5694</v>
      </c>
      <c r="H810" s="89" t="s">
        <v>317</v>
      </c>
      <c r="I810" s="218"/>
      <c r="J810" s="221"/>
      <c r="K810" s="217" t="s">
        <v>201</v>
      </c>
      <c r="L810" s="220" t="s">
        <v>3928</v>
      </c>
      <c r="M810" s="89" t="s">
        <v>832</v>
      </c>
      <c r="N810" s="88" t="s">
        <v>3022</v>
      </c>
      <c r="O810" s="89" t="s">
        <v>188</v>
      </c>
      <c r="P810" s="89" t="s">
        <v>1918</v>
      </c>
      <c r="Q810" s="69" t="s">
        <v>3383</v>
      </c>
      <c r="R810" s="218"/>
      <c r="S810" s="218"/>
      <c r="T810" s="240"/>
      <c r="V810" s="6">
        <f t="shared" si="36"/>
        <v>29</v>
      </c>
      <c r="W810" s="218">
        <f t="shared" si="37"/>
        <v>0</v>
      </c>
      <c r="X810" s="6">
        <f t="shared" si="38"/>
        <v>45</v>
      </c>
      <c r="AB810" s="38"/>
    </row>
    <row r="811" spans="1:28" s="2" customFormat="1" ht="61.5" customHeight="1">
      <c r="A811" s="230"/>
      <c r="B811" s="87" t="s">
        <v>6504</v>
      </c>
      <c r="C811" s="87"/>
      <c r="D811" s="87"/>
      <c r="E811" s="87"/>
      <c r="F811" s="89" t="s">
        <v>4650</v>
      </c>
      <c r="G811" s="87" t="s">
        <v>5694</v>
      </c>
      <c r="H811" s="89" t="s">
        <v>317</v>
      </c>
      <c r="I811" s="218"/>
      <c r="J811" s="221"/>
      <c r="K811" s="218"/>
      <c r="L811" s="221"/>
      <c r="M811" s="89" t="s">
        <v>1861</v>
      </c>
      <c r="N811" s="88" t="s">
        <v>3929</v>
      </c>
      <c r="O811" s="128" t="s">
        <v>3931</v>
      </c>
      <c r="P811" s="89" t="s">
        <v>1020</v>
      </c>
      <c r="Q811" s="64" t="s">
        <v>132</v>
      </c>
      <c r="R811" s="218"/>
      <c r="S811" s="218"/>
      <c r="T811" s="240"/>
      <c r="V811" s="6">
        <f t="shared" si="36"/>
        <v>29</v>
      </c>
      <c r="W811" s="218">
        <f t="shared" si="37"/>
        <v>0</v>
      </c>
      <c r="X811" s="6">
        <f t="shared" si="38"/>
        <v>45</v>
      </c>
      <c r="AB811" s="38"/>
    </row>
    <row r="812" spans="1:28" s="2" customFormat="1" ht="42.25" customHeight="1">
      <c r="A812" s="230"/>
      <c r="B812" s="87" t="s">
        <v>6504</v>
      </c>
      <c r="C812" s="87"/>
      <c r="D812" s="87"/>
      <c r="E812" s="87"/>
      <c r="F812" s="89" t="s">
        <v>4650</v>
      </c>
      <c r="G812" s="87" t="s">
        <v>5694</v>
      </c>
      <c r="H812" s="89" t="s">
        <v>317</v>
      </c>
      <c r="I812" s="218"/>
      <c r="J812" s="221"/>
      <c r="K812" s="219"/>
      <c r="L812" s="222"/>
      <c r="M812" s="89" t="s">
        <v>1861</v>
      </c>
      <c r="N812" s="88" t="s">
        <v>3930</v>
      </c>
      <c r="O812" s="89" t="s">
        <v>175</v>
      </c>
      <c r="P812" s="89" t="s">
        <v>1020</v>
      </c>
      <c r="Q812" s="64" t="s">
        <v>132</v>
      </c>
      <c r="R812" s="218"/>
      <c r="S812" s="218"/>
      <c r="T812" s="240"/>
      <c r="V812" s="6">
        <f t="shared" si="36"/>
        <v>29</v>
      </c>
      <c r="W812" s="218">
        <f t="shared" si="37"/>
        <v>0</v>
      </c>
      <c r="X812" s="6">
        <f t="shared" si="38"/>
        <v>45</v>
      </c>
      <c r="AB812" s="38"/>
    </row>
    <row r="813" spans="1:28" s="2" customFormat="1" ht="90" customHeight="1">
      <c r="A813" s="230"/>
      <c r="B813" s="87" t="s">
        <v>6504</v>
      </c>
      <c r="C813" s="87"/>
      <c r="D813" s="87"/>
      <c r="E813" s="87"/>
      <c r="F813" s="89" t="s">
        <v>4650</v>
      </c>
      <c r="G813" s="87" t="s">
        <v>5694</v>
      </c>
      <c r="H813" s="89" t="s">
        <v>317</v>
      </c>
      <c r="I813" s="218"/>
      <c r="J813" s="221"/>
      <c r="K813" s="89" t="s">
        <v>1</v>
      </c>
      <c r="L813" s="88" t="s">
        <v>3023</v>
      </c>
      <c r="M813" s="89" t="s">
        <v>2019</v>
      </c>
      <c r="N813" s="88" t="s">
        <v>3024</v>
      </c>
      <c r="O813" s="89" t="s">
        <v>188</v>
      </c>
      <c r="P813" s="89" t="s">
        <v>1918</v>
      </c>
      <c r="Q813" s="69" t="s">
        <v>3383</v>
      </c>
      <c r="R813" s="218"/>
      <c r="S813" s="218"/>
      <c r="T813" s="240"/>
      <c r="V813" s="6">
        <f t="shared" si="36"/>
        <v>29</v>
      </c>
      <c r="W813" s="218">
        <f t="shared" si="37"/>
        <v>0</v>
      </c>
      <c r="X813" s="6">
        <f t="shared" si="38"/>
        <v>45</v>
      </c>
      <c r="AB813" s="38"/>
    </row>
    <row r="814" spans="1:28" s="2" customFormat="1" ht="60.25" customHeight="1">
      <c r="A814" s="230"/>
      <c r="B814" s="87" t="s">
        <v>6504</v>
      </c>
      <c r="C814" s="87"/>
      <c r="D814" s="87"/>
      <c r="E814" s="87"/>
      <c r="F814" s="89" t="s">
        <v>4650</v>
      </c>
      <c r="G814" s="87" t="s">
        <v>5694</v>
      </c>
      <c r="H814" s="89" t="s">
        <v>317</v>
      </c>
      <c r="I814" s="218"/>
      <c r="J814" s="221"/>
      <c r="K814" s="113" t="s">
        <v>406</v>
      </c>
      <c r="L814" s="112" t="s">
        <v>3954</v>
      </c>
      <c r="M814" s="89" t="s">
        <v>918</v>
      </c>
      <c r="N814" s="88" t="s">
        <v>3955</v>
      </c>
      <c r="O814" s="89" t="s">
        <v>343</v>
      </c>
      <c r="P814" s="89" t="s">
        <v>2873</v>
      </c>
      <c r="Q814" s="64" t="s">
        <v>132</v>
      </c>
      <c r="R814" s="218"/>
      <c r="S814" s="218"/>
      <c r="T814" s="240"/>
      <c r="V814" s="6">
        <f t="shared" si="36"/>
        <v>29</v>
      </c>
      <c r="W814" s="218">
        <f t="shared" si="37"/>
        <v>0</v>
      </c>
      <c r="X814" s="6">
        <f t="shared" si="38"/>
        <v>45</v>
      </c>
      <c r="AB814" s="38"/>
    </row>
    <row r="815" spans="1:28" s="2" customFormat="1" ht="90" customHeight="1">
      <c r="A815" s="230"/>
      <c r="B815" s="87" t="s">
        <v>6504</v>
      </c>
      <c r="C815" s="87"/>
      <c r="D815" s="87"/>
      <c r="E815" s="87"/>
      <c r="F815" s="89" t="s">
        <v>4650</v>
      </c>
      <c r="G815" s="87" t="s">
        <v>5694</v>
      </c>
      <c r="H815" s="89" t="s">
        <v>317</v>
      </c>
      <c r="I815" s="218"/>
      <c r="J815" s="220" t="s">
        <v>3939</v>
      </c>
      <c r="K815" s="217" t="s">
        <v>406</v>
      </c>
      <c r="L815" s="220" t="s">
        <v>3956</v>
      </c>
      <c r="M815" s="89" t="s">
        <v>823</v>
      </c>
      <c r="N815" s="88" t="s">
        <v>3957</v>
      </c>
      <c r="O815" s="89" t="s">
        <v>391</v>
      </c>
      <c r="P815" s="89" t="s">
        <v>1583</v>
      </c>
      <c r="Q815" s="64" t="s">
        <v>132</v>
      </c>
      <c r="R815" s="218"/>
      <c r="S815" s="218"/>
      <c r="T815" s="240"/>
      <c r="V815" s="6">
        <f t="shared" si="36"/>
        <v>29</v>
      </c>
      <c r="W815" s="218">
        <f t="shared" si="37"/>
        <v>0</v>
      </c>
      <c r="X815" s="6">
        <f t="shared" si="38"/>
        <v>45</v>
      </c>
      <c r="AB815" s="38"/>
    </row>
    <row r="816" spans="1:28" s="2" customFormat="1" ht="84" customHeight="1">
      <c r="A816" s="230"/>
      <c r="B816" s="87" t="s">
        <v>6504</v>
      </c>
      <c r="C816" s="87"/>
      <c r="D816" s="87"/>
      <c r="E816" s="87"/>
      <c r="F816" s="89" t="s">
        <v>4650</v>
      </c>
      <c r="G816" s="87" t="s">
        <v>5694</v>
      </c>
      <c r="H816" s="89" t="s">
        <v>317</v>
      </c>
      <c r="I816" s="218"/>
      <c r="J816" s="222"/>
      <c r="K816" s="219"/>
      <c r="L816" s="222"/>
      <c r="M816" s="89" t="s">
        <v>823</v>
      </c>
      <c r="N816" s="88" t="s">
        <v>3958</v>
      </c>
      <c r="O816" s="89" t="s">
        <v>391</v>
      </c>
      <c r="P816" s="89" t="s">
        <v>1583</v>
      </c>
      <c r="Q816" s="64" t="s">
        <v>132</v>
      </c>
      <c r="R816" s="218"/>
      <c r="S816" s="218"/>
      <c r="T816" s="240"/>
      <c r="V816" s="6">
        <f t="shared" si="36"/>
        <v>29</v>
      </c>
      <c r="W816" s="218">
        <f t="shared" si="37"/>
        <v>0</v>
      </c>
      <c r="X816" s="6">
        <f t="shared" si="38"/>
        <v>45</v>
      </c>
      <c r="AB816" s="38"/>
    </row>
    <row r="817" spans="1:28" s="2" customFormat="1" ht="90" customHeight="1">
      <c r="A817" s="230"/>
      <c r="B817" s="87" t="s">
        <v>6504</v>
      </c>
      <c r="C817" s="87"/>
      <c r="D817" s="87"/>
      <c r="E817" s="87"/>
      <c r="F817" s="89" t="s">
        <v>4650</v>
      </c>
      <c r="G817" s="87" t="s">
        <v>5694</v>
      </c>
      <c r="H817" s="89" t="s">
        <v>317</v>
      </c>
      <c r="I817" s="218"/>
      <c r="J817" s="134" t="s">
        <v>3940</v>
      </c>
      <c r="K817" s="89" t="s">
        <v>2114</v>
      </c>
      <c r="L817" s="134" t="s">
        <v>3959</v>
      </c>
      <c r="M817" s="87" t="s">
        <v>1850</v>
      </c>
      <c r="N817" s="88" t="s">
        <v>3960</v>
      </c>
      <c r="O817" s="89" t="s">
        <v>175</v>
      </c>
      <c r="P817" s="89" t="s">
        <v>2874</v>
      </c>
      <c r="Q817" s="64" t="s">
        <v>132</v>
      </c>
      <c r="R817" s="218"/>
      <c r="S817" s="218"/>
      <c r="T817" s="240"/>
      <c r="V817" s="6">
        <f t="shared" si="36"/>
        <v>29</v>
      </c>
      <c r="W817" s="218">
        <f t="shared" si="37"/>
        <v>0</v>
      </c>
      <c r="X817" s="6">
        <f t="shared" si="38"/>
        <v>45</v>
      </c>
      <c r="AB817" s="38"/>
    </row>
    <row r="818" spans="1:28" s="2" customFormat="1" ht="90" customHeight="1">
      <c r="A818" s="230"/>
      <c r="B818" s="87" t="s">
        <v>6504</v>
      </c>
      <c r="C818" s="87"/>
      <c r="D818" s="87"/>
      <c r="E818" s="87"/>
      <c r="F818" s="89" t="s">
        <v>4650</v>
      </c>
      <c r="G818" s="87" t="s">
        <v>5694</v>
      </c>
      <c r="H818" s="89" t="s">
        <v>317</v>
      </c>
      <c r="I818" s="218"/>
      <c r="J818" s="134" t="s">
        <v>3941</v>
      </c>
      <c r="K818" s="89" t="s">
        <v>1</v>
      </c>
      <c r="L818" s="134" t="s">
        <v>3961</v>
      </c>
      <c r="M818" s="89" t="s">
        <v>1861</v>
      </c>
      <c r="N818" s="88" t="s">
        <v>3962</v>
      </c>
      <c r="O818" s="89" t="s">
        <v>175</v>
      </c>
      <c r="P818" s="89" t="s">
        <v>2874</v>
      </c>
      <c r="Q818" s="64" t="s">
        <v>132</v>
      </c>
      <c r="R818" s="218"/>
      <c r="S818" s="218"/>
      <c r="T818" s="240"/>
      <c r="V818" s="6">
        <f t="shared" si="36"/>
        <v>29</v>
      </c>
      <c r="W818" s="218">
        <f t="shared" si="37"/>
        <v>0</v>
      </c>
      <c r="X818" s="6">
        <f t="shared" si="38"/>
        <v>45</v>
      </c>
      <c r="AB818" s="38"/>
    </row>
    <row r="819" spans="1:28" s="2" customFormat="1" ht="90" customHeight="1">
      <c r="A819" s="230"/>
      <c r="B819" s="87" t="s">
        <v>6504</v>
      </c>
      <c r="C819" s="87"/>
      <c r="D819" s="87"/>
      <c r="E819" s="87"/>
      <c r="F819" s="89" t="s">
        <v>4650</v>
      </c>
      <c r="G819" s="87" t="s">
        <v>5694</v>
      </c>
      <c r="H819" s="89" t="s">
        <v>317</v>
      </c>
      <c r="I819" s="218"/>
      <c r="J819" s="143" t="s">
        <v>3942</v>
      </c>
      <c r="K819" s="89" t="s">
        <v>1865</v>
      </c>
      <c r="L819" s="134" t="s">
        <v>3963</v>
      </c>
      <c r="M819" s="89" t="s">
        <v>918</v>
      </c>
      <c r="N819" s="88" t="s">
        <v>3964</v>
      </c>
      <c r="O819" s="89" t="s">
        <v>1109</v>
      </c>
      <c r="P819" s="89" t="s">
        <v>1158</v>
      </c>
      <c r="Q819" s="64" t="s">
        <v>132</v>
      </c>
      <c r="R819" s="218"/>
      <c r="S819" s="218"/>
      <c r="T819" s="240"/>
      <c r="V819" s="6">
        <f t="shared" si="36"/>
        <v>29</v>
      </c>
      <c r="W819" s="218">
        <f t="shared" si="37"/>
        <v>0</v>
      </c>
      <c r="X819" s="6">
        <f t="shared" si="38"/>
        <v>45</v>
      </c>
      <c r="AB819" s="38"/>
    </row>
    <row r="820" spans="1:28" s="2" customFormat="1" ht="90" customHeight="1">
      <c r="A820" s="230"/>
      <c r="B820" s="87" t="s">
        <v>6504</v>
      </c>
      <c r="C820" s="87"/>
      <c r="D820" s="87"/>
      <c r="E820" s="87"/>
      <c r="F820" s="89" t="s">
        <v>4650</v>
      </c>
      <c r="G820" s="87" t="s">
        <v>5694</v>
      </c>
      <c r="H820" s="89" t="s">
        <v>317</v>
      </c>
      <c r="I820" s="218"/>
      <c r="J820" s="134" t="s">
        <v>3943</v>
      </c>
      <c r="K820" s="89" t="s">
        <v>201</v>
      </c>
      <c r="L820" s="134" t="s">
        <v>3965</v>
      </c>
      <c r="M820" s="89" t="s">
        <v>880</v>
      </c>
      <c r="N820" s="88" t="s">
        <v>3966</v>
      </c>
      <c r="O820" s="89" t="s">
        <v>188</v>
      </c>
      <c r="P820" s="89" t="s">
        <v>2874</v>
      </c>
      <c r="Q820" s="64" t="s">
        <v>132</v>
      </c>
      <c r="R820" s="218"/>
      <c r="S820" s="218"/>
      <c r="T820" s="240"/>
      <c r="V820" s="6">
        <f t="shared" si="36"/>
        <v>29</v>
      </c>
      <c r="W820" s="218">
        <f t="shared" si="37"/>
        <v>0</v>
      </c>
      <c r="X820" s="6">
        <f t="shared" si="38"/>
        <v>45</v>
      </c>
      <c r="AB820" s="38"/>
    </row>
    <row r="821" spans="1:28" s="2" customFormat="1" ht="110" customHeight="1">
      <c r="A821" s="230"/>
      <c r="B821" s="87" t="s">
        <v>6504</v>
      </c>
      <c r="C821" s="87"/>
      <c r="D821" s="87"/>
      <c r="E821" s="87"/>
      <c r="F821" s="89" t="s">
        <v>4650</v>
      </c>
      <c r="G821" s="87" t="s">
        <v>5694</v>
      </c>
      <c r="H821" s="89" t="s">
        <v>5131</v>
      </c>
      <c r="I821" s="218"/>
      <c r="J821" s="88" t="s">
        <v>3944</v>
      </c>
      <c r="K821" s="89" t="s">
        <v>201</v>
      </c>
      <c r="L821" s="88" t="s">
        <v>3253</v>
      </c>
      <c r="M821" s="89" t="s">
        <v>40</v>
      </c>
      <c r="N821" s="88" t="s">
        <v>3967</v>
      </c>
      <c r="O821" s="89" t="s">
        <v>343</v>
      </c>
      <c r="P821" s="89" t="s">
        <v>1046</v>
      </c>
      <c r="Q821" s="69" t="s">
        <v>3383</v>
      </c>
      <c r="R821" s="218"/>
      <c r="S821" s="218"/>
      <c r="T821" s="240"/>
      <c r="V821" s="6">
        <f t="shared" si="36"/>
        <v>29</v>
      </c>
      <c r="W821" s="218">
        <f t="shared" si="37"/>
        <v>0</v>
      </c>
      <c r="X821" s="6">
        <f t="shared" si="38"/>
        <v>45</v>
      </c>
      <c r="AB821" s="38"/>
    </row>
    <row r="822" spans="1:28" s="2" customFormat="1" ht="235.5" customHeight="1">
      <c r="A822" s="230"/>
      <c r="B822" s="87" t="s">
        <v>6504</v>
      </c>
      <c r="C822" s="87"/>
      <c r="D822" s="87"/>
      <c r="E822" s="87"/>
      <c r="F822" s="89" t="s">
        <v>4650</v>
      </c>
      <c r="G822" s="87" t="s">
        <v>5694</v>
      </c>
      <c r="H822" s="89" t="s">
        <v>317</v>
      </c>
      <c r="I822" s="218"/>
      <c r="J822" s="88" t="s">
        <v>3945</v>
      </c>
      <c r="K822" s="89" t="s">
        <v>201</v>
      </c>
      <c r="L822" s="88" t="s">
        <v>3308</v>
      </c>
      <c r="M822" s="89" t="s">
        <v>40</v>
      </c>
      <c r="N822" s="88" t="s">
        <v>217</v>
      </c>
      <c r="O822" s="89" t="s">
        <v>343</v>
      </c>
      <c r="P822" s="89" t="s">
        <v>1046</v>
      </c>
      <c r="Q822" s="69" t="s">
        <v>3383</v>
      </c>
      <c r="R822" s="218"/>
      <c r="S822" s="218"/>
      <c r="T822" s="240"/>
      <c r="V822" s="6">
        <f t="shared" si="36"/>
        <v>29</v>
      </c>
      <c r="W822" s="218">
        <f t="shared" si="37"/>
        <v>0</v>
      </c>
      <c r="X822" s="6">
        <f t="shared" si="38"/>
        <v>45</v>
      </c>
      <c r="AB822" s="38"/>
    </row>
    <row r="823" spans="1:28" s="2" customFormat="1" ht="110" customHeight="1">
      <c r="A823" s="230"/>
      <c r="B823" s="87" t="s">
        <v>6504</v>
      </c>
      <c r="C823" s="87"/>
      <c r="D823" s="87"/>
      <c r="E823" s="87"/>
      <c r="F823" s="89" t="s">
        <v>4650</v>
      </c>
      <c r="G823" s="87" t="s">
        <v>5694</v>
      </c>
      <c r="H823" s="89" t="s">
        <v>317</v>
      </c>
      <c r="I823" s="218"/>
      <c r="J823" s="88" t="s">
        <v>3946</v>
      </c>
      <c r="K823" s="89" t="s">
        <v>201</v>
      </c>
      <c r="L823" s="88" t="s">
        <v>3311</v>
      </c>
      <c r="M823" s="89" t="s">
        <v>40</v>
      </c>
      <c r="N823" s="88" t="s">
        <v>217</v>
      </c>
      <c r="O823" s="89" t="s">
        <v>343</v>
      </c>
      <c r="P823" s="89" t="s">
        <v>1046</v>
      </c>
      <c r="Q823" s="69" t="s">
        <v>3383</v>
      </c>
      <c r="R823" s="218"/>
      <c r="S823" s="218"/>
      <c r="T823" s="240"/>
      <c r="V823" s="6">
        <f t="shared" si="36"/>
        <v>29</v>
      </c>
      <c r="W823" s="218">
        <f t="shared" si="37"/>
        <v>0</v>
      </c>
      <c r="X823" s="6">
        <f t="shared" si="38"/>
        <v>45</v>
      </c>
      <c r="AB823" s="38"/>
    </row>
    <row r="824" spans="1:28" s="2" customFormat="1" ht="110" customHeight="1">
      <c r="A824" s="230"/>
      <c r="B824" s="87" t="s">
        <v>6504</v>
      </c>
      <c r="C824" s="87"/>
      <c r="D824" s="87"/>
      <c r="E824" s="87"/>
      <c r="F824" s="89" t="s">
        <v>4650</v>
      </c>
      <c r="G824" s="87" t="s">
        <v>5694</v>
      </c>
      <c r="H824" s="89" t="s">
        <v>317</v>
      </c>
      <c r="I824" s="218"/>
      <c r="J824" s="88" t="s">
        <v>3947</v>
      </c>
      <c r="K824" s="89" t="s">
        <v>201</v>
      </c>
      <c r="L824" s="88" t="s">
        <v>3118</v>
      </c>
      <c r="M824" s="89" t="s">
        <v>40</v>
      </c>
      <c r="N824" s="88" t="s">
        <v>217</v>
      </c>
      <c r="O824" s="89" t="s">
        <v>343</v>
      </c>
      <c r="P824" s="89" t="s">
        <v>1046</v>
      </c>
      <c r="Q824" s="69" t="s">
        <v>3383</v>
      </c>
      <c r="R824" s="218"/>
      <c r="S824" s="218"/>
      <c r="T824" s="240"/>
      <c r="V824" s="6">
        <f t="shared" si="36"/>
        <v>29</v>
      </c>
      <c r="W824" s="218">
        <f t="shared" si="37"/>
        <v>0</v>
      </c>
      <c r="X824" s="6">
        <f t="shared" si="38"/>
        <v>45</v>
      </c>
      <c r="AB824" s="38"/>
    </row>
    <row r="825" spans="1:28" s="2" customFormat="1" ht="110" customHeight="1">
      <c r="A825" s="230"/>
      <c r="B825" s="87" t="s">
        <v>6504</v>
      </c>
      <c r="C825" s="87"/>
      <c r="D825" s="87"/>
      <c r="E825" s="87"/>
      <c r="F825" s="89" t="s">
        <v>4650</v>
      </c>
      <c r="G825" s="87" t="s">
        <v>5694</v>
      </c>
      <c r="H825" s="89" t="s">
        <v>317</v>
      </c>
      <c r="I825" s="218"/>
      <c r="J825" s="88" t="s">
        <v>3948</v>
      </c>
      <c r="K825" s="89" t="s">
        <v>201</v>
      </c>
      <c r="L825" s="88" t="s">
        <v>3968</v>
      </c>
      <c r="M825" s="89" t="s">
        <v>40</v>
      </c>
      <c r="N825" s="88" t="s">
        <v>4011</v>
      </c>
      <c r="O825" s="89" t="s">
        <v>175</v>
      </c>
      <c r="P825" s="89" t="s">
        <v>3227</v>
      </c>
      <c r="Q825" s="69" t="s">
        <v>3383</v>
      </c>
      <c r="R825" s="218"/>
      <c r="S825" s="218"/>
      <c r="T825" s="240"/>
      <c r="V825" s="6">
        <f t="shared" si="36"/>
        <v>29</v>
      </c>
      <c r="W825" s="218">
        <f t="shared" si="37"/>
        <v>0</v>
      </c>
      <c r="X825" s="6">
        <f t="shared" si="38"/>
        <v>45</v>
      </c>
      <c r="AB825" s="38"/>
    </row>
    <row r="826" spans="1:28" s="16" customFormat="1" ht="45.5" customHeight="1">
      <c r="A826" s="230"/>
      <c r="B826" s="87" t="s">
        <v>6504</v>
      </c>
      <c r="C826" s="87"/>
      <c r="D826" s="87"/>
      <c r="E826" s="87"/>
      <c r="F826" s="89" t="s">
        <v>4650</v>
      </c>
      <c r="G826" s="87" t="s">
        <v>5694</v>
      </c>
      <c r="H826" s="89" t="s">
        <v>317</v>
      </c>
      <c r="I826" s="218"/>
      <c r="J826" s="220" t="s">
        <v>4009</v>
      </c>
      <c r="K826" s="217" t="s">
        <v>406</v>
      </c>
      <c r="L826" s="220" t="s">
        <v>4015</v>
      </c>
      <c r="M826" s="89" t="s">
        <v>4879</v>
      </c>
      <c r="N826" s="88" t="s">
        <v>4010</v>
      </c>
      <c r="O826" s="89" t="s">
        <v>1216</v>
      </c>
      <c r="P826" s="89" t="s">
        <v>1217</v>
      </c>
      <c r="Q826" s="64" t="s">
        <v>132</v>
      </c>
      <c r="R826" s="218"/>
      <c r="S826" s="218"/>
      <c r="T826" s="240"/>
      <c r="V826" s="6">
        <f t="shared" si="36"/>
        <v>29</v>
      </c>
      <c r="W826" s="218">
        <f t="shared" si="37"/>
        <v>0</v>
      </c>
      <c r="X826" s="6">
        <f t="shared" si="38"/>
        <v>45</v>
      </c>
      <c r="AB826" s="44"/>
    </row>
    <row r="827" spans="1:28" s="16" customFormat="1" ht="45.5" customHeight="1">
      <c r="A827" s="230"/>
      <c r="B827" s="87" t="s">
        <v>6504</v>
      </c>
      <c r="C827" s="87"/>
      <c r="D827" s="87"/>
      <c r="E827" s="87"/>
      <c r="F827" s="89" t="s">
        <v>4650</v>
      </c>
      <c r="G827" s="87" t="s">
        <v>5694</v>
      </c>
      <c r="H827" s="89" t="s">
        <v>317</v>
      </c>
      <c r="I827" s="218"/>
      <c r="J827" s="222"/>
      <c r="K827" s="219"/>
      <c r="L827" s="222"/>
      <c r="M827" s="89" t="s">
        <v>4879</v>
      </c>
      <c r="N827" s="88" t="s">
        <v>1218</v>
      </c>
      <c r="O827" s="89" t="s">
        <v>1216</v>
      </c>
      <c r="P827" s="89" t="s">
        <v>1217</v>
      </c>
      <c r="Q827" s="64" t="s">
        <v>132</v>
      </c>
      <c r="R827" s="218"/>
      <c r="S827" s="218"/>
      <c r="T827" s="240"/>
      <c r="V827" s="6">
        <f t="shared" si="36"/>
        <v>29</v>
      </c>
      <c r="W827" s="218">
        <f t="shared" si="37"/>
        <v>0</v>
      </c>
      <c r="X827" s="6">
        <f t="shared" si="38"/>
        <v>45</v>
      </c>
      <c r="AB827" s="44"/>
    </row>
    <row r="828" spans="1:28" s="16" customFormat="1" ht="123" customHeight="1">
      <c r="A828" s="230"/>
      <c r="B828" s="87" t="s">
        <v>6504</v>
      </c>
      <c r="C828" s="87"/>
      <c r="D828" s="87"/>
      <c r="E828" s="87"/>
      <c r="F828" s="89" t="s">
        <v>4650</v>
      </c>
      <c r="G828" s="87" t="s">
        <v>5694</v>
      </c>
      <c r="H828" s="89" t="s">
        <v>4021</v>
      </c>
      <c r="I828" s="218"/>
      <c r="J828" s="88" t="s">
        <v>4012</v>
      </c>
      <c r="K828" s="89" t="s">
        <v>406</v>
      </c>
      <c r="L828" s="88" t="s">
        <v>4014</v>
      </c>
      <c r="M828" s="89" t="s">
        <v>880</v>
      </c>
      <c r="N828" s="88" t="s">
        <v>4013</v>
      </c>
      <c r="O828" s="89" t="s">
        <v>1225</v>
      </c>
      <c r="P828" s="89" t="s">
        <v>1219</v>
      </c>
      <c r="Q828" s="64" t="s">
        <v>132</v>
      </c>
      <c r="R828" s="218"/>
      <c r="S828" s="218"/>
      <c r="T828" s="240"/>
      <c r="V828" s="6">
        <f t="shared" si="36"/>
        <v>29</v>
      </c>
      <c r="W828" s="218">
        <f t="shared" si="37"/>
        <v>0</v>
      </c>
      <c r="X828" s="6">
        <f t="shared" si="38"/>
        <v>45</v>
      </c>
      <c r="AB828" s="44"/>
    </row>
    <row r="829" spans="1:28" s="16" customFormat="1" ht="75" customHeight="1">
      <c r="A829" s="230"/>
      <c r="B829" s="87" t="s">
        <v>6504</v>
      </c>
      <c r="C829" s="87"/>
      <c r="D829" s="87"/>
      <c r="E829" s="87"/>
      <c r="F829" s="89" t="s">
        <v>4650</v>
      </c>
      <c r="G829" s="87" t="s">
        <v>5694</v>
      </c>
      <c r="H829" s="87" t="s">
        <v>4026</v>
      </c>
      <c r="I829" s="218"/>
      <c r="J829" s="220" t="s">
        <v>4027</v>
      </c>
      <c r="K829" s="217" t="s">
        <v>406</v>
      </c>
      <c r="L829" s="220" t="s">
        <v>4016</v>
      </c>
      <c r="M829" s="87" t="s">
        <v>1850</v>
      </c>
      <c r="N829" s="88" t="s">
        <v>4017</v>
      </c>
      <c r="O829" s="89" t="s">
        <v>1225</v>
      </c>
      <c r="P829" s="89" t="s">
        <v>1204</v>
      </c>
      <c r="Q829" s="64" t="s">
        <v>132</v>
      </c>
      <c r="R829" s="218"/>
      <c r="S829" s="218"/>
      <c r="T829" s="240"/>
      <c r="V829" s="6">
        <f t="shared" si="36"/>
        <v>29</v>
      </c>
      <c r="W829" s="218">
        <f t="shared" si="37"/>
        <v>0</v>
      </c>
      <c r="X829" s="6">
        <f t="shared" si="38"/>
        <v>45</v>
      </c>
      <c r="AB829" s="44"/>
    </row>
    <row r="830" spans="1:28" ht="45.5" customHeight="1">
      <c r="A830" s="230"/>
      <c r="B830" s="87" t="s">
        <v>6504</v>
      </c>
      <c r="C830" s="87"/>
      <c r="D830" s="87"/>
      <c r="E830" s="87"/>
      <c r="F830" s="89" t="s">
        <v>4650</v>
      </c>
      <c r="G830" s="87" t="s">
        <v>5694</v>
      </c>
      <c r="H830" s="87" t="s">
        <v>4026</v>
      </c>
      <c r="I830" s="218"/>
      <c r="J830" s="221"/>
      <c r="K830" s="218"/>
      <c r="L830" s="221"/>
      <c r="M830" s="87" t="s">
        <v>1850</v>
      </c>
      <c r="N830" s="88" t="s">
        <v>4018</v>
      </c>
      <c r="O830" s="89" t="s">
        <v>1225</v>
      </c>
      <c r="P830" s="89" t="s">
        <v>1204</v>
      </c>
      <c r="Q830" s="64" t="s">
        <v>132</v>
      </c>
      <c r="R830" s="218"/>
      <c r="S830" s="218"/>
      <c r="T830" s="240"/>
      <c r="V830" s="6">
        <f t="shared" si="36"/>
        <v>29</v>
      </c>
      <c r="W830" s="218">
        <f t="shared" si="37"/>
        <v>0</v>
      </c>
      <c r="X830" s="6">
        <f t="shared" si="38"/>
        <v>45</v>
      </c>
      <c r="Y830"/>
      <c r="Z830"/>
      <c r="AA830"/>
      <c r="AB830" s="39"/>
    </row>
    <row r="831" spans="1:28" ht="60.25" customHeight="1">
      <c r="A831" s="230"/>
      <c r="B831" s="87" t="s">
        <v>6504</v>
      </c>
      <c r="C831" s="87"/>
      <c r="D831" s="87"/>
      <c r="E831" s="87"/>
      <c r="F831" s="89" t="s">
        <v>4650</v>
      </c>
      <c r="G831" s="87" t="s">
        <v>5694</v>
      </c>
      <c r="H831" s="87" t="s">
        <v>4026</v>
      </c>
      <c r="I831" s="218"/>
      <c r="J831" s="221"/>
      <c r="K831" s="218"/>
      <c r="L831" s="221"/>
      <c r="M831" s="87" t="s">
        <v>1850</v>
      </c>
      <c r="N831" s="88" t="s">
        <v>4019</v>
      </c>
      <c r="O831" s="89" t="s">
        <v>1225</v>
      </c>
      <c r="P831" s="89" t="s">
        <v>1204</v>
      </c>
      <c r="Q831" s="64" t="s">
        <v>132</v>
      </c>
      <c r="R831" s="218"/>
      <c r="S831" s="218"/>
      <c r="T831" s="240"/>
      <c r="V831" s="6">
        <f t="shared" si="36"/>
        <v>29</v>
      </c>
      <c r="W831" s="218">
        <f t="shared" si="37"/>
        <v>0</v>
      </c>
      <c r="X831" s="6">
        <f t="shared" si="38"/>
        <v>45</v>
      </c>
      <c r="Y831"/>
      <c r="Z831"/>
      <c r="AA831"/>
      <c r="AB831" s="39"/>
    </row>
    <row r="832" spans="1:28" ht="60.25" customHeight="1">
      <c r="A832" s="230"/>
      <c r="B832" s="87" t="s">
        <v>6504</v>
      </c>
      <c r="C832" s="87"/>
      <c r="D832" s="87"/>
      <c r="E832" s="87"/>
      <c r="F832" s="89" t="s">
        <v>4650</v>
      </c>
      <c r="G832" s="87" t="s">
        <v>5694</v>
      </c>
      <c r="H832" s="87" t="s">
        <v>4026</v>
      </c>
      <c r="I832" s="218"/>
      <c r="J832" s="222"/>
      <c r="K832" s="219"/>
      <c r="L832" s="222"/>
      <c r="M832" s="87" t="s">
        <v>1850</v>
      </c>
      <c r="N832" s="88" t="s">
        <v>4020</v>
      </c>
      <c r="O832" s="89" t="s">
        <v>1225</v>
      </c>
      <c r="P832" s="89" t="s">
        <v>1204</v>
      </c>
      <c r="Q832" s="64" t="s">
        <v>132</v>
      </c>
      <c r="R832" s="218"/>
      <c r="S832" s="218"/>
      <c r="T832" s="240"/>
      <c r="V832" s="6">
        <f t="shared" si="36"/>
        <v>29</v>
      </c>
      <c r="W832" s="218">
        <f t="shared" si="37"/>
        <v>0</v>
      </c>
      <c r="X832" s="6">
        <f t="shared" si="38"/>
        <v>45</v>
      </c>
      <c r="Y832"/>
      <c r="Z832"/>
      <c r="AA832"/>
      <c r="AB832" s="39"/>
    </row>
    <row r="833" spans="1:28" ht="110" customHeight="1">
      <c r="A833" s="230"/>
      <c r="B833" s="87" t="s">
        <v>6504</v>
      </c>
      <c r="C833" s="159" t="s">
        <v>6692</v>
      </c>
      <c r="D833" s="159" t="s">
        <v>6686</v>
      </c>
      <c r="E833" s="159" t="s">
        <v>6690</v>
      </c>
      <c r="F833" s="89" t="s">
        <v>4650</v>
      </c>
      <c r="G833" s="87" t="s">
        <v>5694</v>
      </c>
      <c r="H833" s="89" t="s">
        <v>6430</v>
      </c>
      <c r="I833" s="218"/>
      <c r="J833" s="88" t="s">
        <v>6034</v>
      </c>
      <c r="K833" s="89" t="s">
        <v>0</v>
      </c>
      <c r="L833" s="88" t="s">
        <v>6035</v>
      </c>
      <c r="M833" s="89" t="s">
        <v>40</v>
      </c>
      <c r="N833" s="88" t="s">
        <v>6036</v>
      </c>
      <c r="O833" s="89" t="s">
        <v>203</v>
      </c>
      <c r="P833" s="89" t="s">
        <v>202</v>
      </c>
      <c r="Q833" s="95" t="s">
        <v>157</v>
      </c>
      <c r="R833" s="218"/>
      <c r="S833" s="218"/>
      <c r="T833" s="240"/>
      <c r="V833" s="6">
        <f t="shared" si="36"/>
        <v>29</v>
      </c>
      <c r="W833" s="218">
        <f t="shared" si="37"/>
        <v>0</v>
      </c>
      <c r="X833" s="6">
        <f t="shared" si="38"/>
        <v>45</v>
      </c>
      <c r="Y833"/>
      <c r="Z833"/>
      <c r="AA833"/>
    </row>
    <row r="834" spans="1:28" ht="63.25" customHeight="1">
      <c r="A834" s="229"/>
      <c r="B834" s="89" t="s">
        <v>1349</v>
      </c>
      <c r="C834" s="89"/>
      <c r="D834" s="89"/>
      <c r="E834" s="89"/>
      <c r="F834" s="89" t="s">
        <v>4650</v>
      </c>
      <c r="G834" s="87" t="s">
        <v>5694</v>
      </c>
      <c r="H834" s="89" t="s">
        <v>317</v>
      </c>
      <c r="I834" s="219"/>
      <c r="J834" s="88" t="s">
        <v>6037</v>
      </c>
      <c r="K834" s="89" t="s">
        <v>201</v>
      </c>
      <c r="L834" s="88" t="s">
        <v>5870</v>
      </c>
      <c r="M834" s="89" t="s">
        <v>40</v>
      </c>
      <c r="N834" s="88" t="s">
        <v>6038</v>
      </c>
      <c r="O834" s="89" t="s">
        <v>343</v>
      </c>
      <c r="P834" s="89" t="s">
        <v>749</v>
      </c>
      <c r="Q834" s="81" t="s">
        <v>1349</v>
      </c>
      <c r="R834" s="219"/>
      <c r="S834" s="219"/>
      <c r="T834" s="241"/>
      <c r="V834" s="6">
        <f t="shared" si="36"/>
        <v>29</v>
      </c>
      <c r="W834" s="219">
        <f t="shared" si="37"/>
        <v>0</v>
      </c>
      <c r="X834" s="6">
        <f t="shared" si="38"/>
        <v>45</v>
      </c>
      <c r="Y834"/>
      <c r="Z834"/>
      <c r="AA834"/>
    </row>
    <row r="835" spans="1:28" ht="78.5" customHeight="1">
      <c r="A835" s="227" t="s">
        <v>4374</v>
      </c>
      <c r="B835" s="89" t="s">
        <v>157</v>
      </c>
      <c r="C835" s="89"/>
      <c r="D835" s="89"/>
      <c r="E835" s="89"/>
      <c r="F835" s="89" t="s">
        <v>4650</v>
      </c>
      <c r="G835" s="89" t="s">
        <v>5153</v>
      </c>
      <c r="H835" s="89" t="s">
        <v>212</v>
      </c>
      <c r="I835" s="198" t="s">
        <v>1021</v>
      </c>
      <c r="J835" s="253" t="s">
        <v>1022</v>
      </c>
      <c r="K835" s="198" t="s">
        <v>406</v>
      </c>
      <c r="L835" s="253" t="s">
        <v>1023</v>
      </c>
      <c r="M835" s="89" t="s">
        <v>40</v>
      </c>
      <c r="N835" s="88" t="s">
        <v>3489</v>
      </c>
      <c r="O835" s="89" t="s">
        <v>343</v>
      </c>
      <c r="P835" s="89" t="s">
        <v>749</v>
      </c>
      <c r="Q835" s="64" t="s">
        <v>132</v>
      </c>
      <c r="R835" s="198">
        <v>2</v>
      </c>
      <c r="S835" s="198">
        <v>1</v>
      </c>
      <c r="T835" s="226" t="s">
        <v>3416</v>
      </c>
      <c r="V835" s="6">
        <f t="shared" si="36"/>
        <v>29</v>
      </c>
      <c r="W835" s="198">
        <f t="shared" si="37"/>
        <v>6</v>
      </c>
      <c r="X835" s="6">
        <f t="shared" si="38"/>
        <v>49</v>
      </c>
      <c r="Y835"/>
      <c r="Z835"/>
      <c r="AA835"/>
      <c r="AB835" s="39"/>
    </row>
    <row r="836" spans="1:28" ht="110" customHeight="1">
      <c r="A836" s="227"/>
      <c r="B836" s="89" t="s">
        <v>157</v>
      </c>
      <c r="C836" s="89"/>
      <c r="D836" s="89"/>
      <c r="E836" s="89"/>
      <c r="F836" s="89" t="s">
        <v>4650</v>
      </c>
      <c r="G836" s="89" t="s">
        <v>5153</v>
      </c>
      <c r="H836" s="89" t="s">
        <v>212</v>
      </c>
      <c r="I836" s="198"/>
      <c r="J836" s="253"/>
      <c r="K836" s="198"/>
      <c r="L836" s="253"/>
      <c r="M836" s="89" t="s">
        <v>40</v>
      </c>
      <c r="N836" s="88" t="s">
        <v>1024</v>
      </c>
      <c r="O836" s="89" t="s">
        <v>1003</v>
      </c>
      <c r="P836" s="89" t="s">
        <v>1025</v>
      </c>
      <c r="Q836" s="64" t="s">
        <v>132</v>
      </c>
      <c r="R836" s="198"/>
      <c r="S836" s="198"/>
      <c r="T836" s="226"/>
      <c r="V836" s="6">
        <f t="shared" si="36"/>
        <v>29</v>
      </c>
      <c r="W836" s="198">
        <f t="shared" si="37"/>
        <v>0</v>
      </c>
      <c r="X836" s="6">
        <f t="shared" si="38"/>
        <v>49</v>
      </c>
      <c r="Y836"/>
      <c r="Z836"/>
      <c r="AA836"/>
      <c r="AB836" s="39"/>
    </row>
    <row r="837" spans="1:28" ht="75" customHeight="1">
      <c r="A837" s="227"/>
      <c r="B837" s="89" t="s">
        <v>157</v>
      </c>
      <c r="C837" s="89"/>
      <c r="D837" s="89"/>
      <c r="E837" s="89"/>
      <c r="F837" s="89" t="s">
        <v>4650</v>
      </c>
      <c r="G837" s="89" t="s">
        <v>5153</v>
      </c>
      <c r="H837" s="89" t="s">
        <v>212</v>
      </c>
      <c r="I837" s="198"/>
      <c r="J837" s="253"/>
      <c r="K837" s="198"/>
      <c r="L837" s="253"/>
      <c r="M837" s="89" t="s">
        <v>352</v>
      </c>
      <c r="N837" s="88" t="s">
        <v>3490</v>
      </c>
      <c r="O837" s="89" t="s">
        <v>1003</v>
      </c>
      <c r="P837" s="89" t="s">
        <v>1025</v>
      </c>
      <c r="Q837" s="64" t="s">
        <v>132</v>
      </c>
      <c r="R837" s="198"/>
      <c r="S837" s="198"/>
      <c r="T837" s="226"/>
      <c r="V837" s="6">
        <f t="shared" si="36"/>
        <v>29</v>
      </c>
      <c r="W837" s="198">
        <f t="shared" si="37"/>
        <v>0</v>
      </c>
      <c r="X837" s="6">
        <f t="shared" si="38"/>
        <v>49</v>
      </c>
      <c r="Y837"/>
      <c r="Z837"/>
      <c r="AA837"/>
      <c r="AB837" s="39"/>
    </row>
    <row r="838" spans="1:28" ht="47" customHeight="1">
      <c r="A838" s="227" t="s">
        <v>4375</v>
      </c>
      <c r="B838" s="89" t="s">
        <v>157</v>
      </c>
      <c r="C838" s="89"/>
      <c r="D838" s="89"/>
      <c r="E838" s="89"/>
      <c r="F838" s="89" t="s">
        <v>4650</v>
      </c>
      <c r="G838" s="87" t="s">
        <v>5151</v>
      </c>
      <c r="H838" s="89" t="s">
        <v>3848</v>
      </c>
      <c r="I838" s="198" t="s">
        <v>1562</v>
      </c>
      <c r="J838" s="253" t="s">
        <v>1033</v>
      </c>
      <c r="K838" s="198" t="s">
        <v>201</v>
      </c>
      <c r="L838" s="253" t="s">
        <v>1034</v>
      </c>
      <c r="M838" s="89" t="s">
        <v>40</v>
      </c>
      <c r="N838" s="134" t="s">
        <v>3491</v>
      </c>
      <c r="O838" s="89" t="s">
        <v>343</v>
      </c>
      <c r="P838" s="89" t="s">
        <v>1035</v>
      </c>
      <c r="Q838" s="64" t="s">
        <v>132</v>
      </c>
      <c r="R838" s="198">
        <v>2</v>
      </c>
      <c r="S838" s="198">
        <v>1</v>
      </c>
      <c r="T838" s="226" t="s">
        <v>3416</v>
      </c>
      <c r="V838" s="6">
        <f t="shared" si="36"/>
        <v>29</v>
      </c>
      <c r="W838" s="198">
        <f t="shared" si="37"/>
        <v>6</v>
      </c>
      <c r="X838" s="6">
        <f t="shared" si="38"/>
        <v>46</v>
      </c>
      <c r="Y838"/>
      <c r="Z838"/>
      <c r="AA838"/>
      <c r="AB838" s="39"/>
    </row>
    <row r="839" spans="1:28" ht="91.5" customHeight="1">
      <c r="A839" s="227"/>
      <c r="B839" s="89" t="s">
        <v>157</v>
      </c>
      <c r="C839" s="89"/>
      <c r="D839" s="89"/>
      <c r="E839" s="89"/>
      <c r="F839" s="89" t="s">
        <v>4650</v>
      </c>
      <c r="G839" s="87" t="s">
        <v>5151</v>
      </c>
      <c r="H839" s="89" t="s">
        <v>3847</v>
      </c>
      <c r="I839" s="198"/>
      <c r="J839" s="253"/>
      <c r="K839" s="198"/>
      <c r="L839" s="253"/>
      <c r="M839" s="89" t="s">
        <v>40</v>
      </c>
      <c r="N839" s="70" t="s">
        <v>3492</v>
      </c>
      <c r="O839" s="89" t="s">
        <v>343</v>
      </c>
      <c r="P839" s="89" t="s">
        <v>1035</v>
      </c>
      <c r="Q839" s="64" t="s">
        <v>132</v>
      </c>
      <c r="R839" s="198"/>
      <c r="S839" s="198"/>
      <c r="T839" s="226"/>
      <c r="V839" s="6">
        <f t="shared" si="36"/>
        <v>29</v>
      </c>
      <c r="W839" s="198">
        <f t="shared" si="37"/>
        <v>0</v>
      </c>
      <c r="X839" s="6">
        <f t="shared" si="38"/>
        <v>46</v>
      </c>
      <c r="Y839"/>
      <c r="Z839"/>
      <c r="AA839"/>
      <c r="AB839" s="39"/>
    </row>
    <row r="840" spans="1:28" ht="150.25" customHeight="1">
      <c r="A840" s="228" t="s">
        <v>4376</v>
      </c>
      <c r="B840" s="89" t="s">
        <v>157</v>
      </c>
      <c r="C840" s="89"/>
      <c r="D840" s="89"/>
      <c r="E840" s="89"/>
      <c r="F840" s="89" t="s">
        <v>4650</v>
      </c>
      <c r="G840" s="87" t="s">
        <v>5151</v>
      </c>
      <c r="H840" s="89" t="s">
        <v>1036</v>
      </c>
      <c r="I840" s="217" t="s">
        <v>5176</v>
      </c>
      <c r="J840" s="88" t="s">
        <v>1037</v>
      </c>
      <c r="K840" s="89" t="s">
        <v>201</v>
      </c>
      <c r="L840" s="88" t="s">
        <v>1038</v>
      </c>
      <c r="M840" s="89" t="s">
        <v>823</v>
      </c>
      <c r="N840" s="88" t="s">
        <v>3681</v>
      </c>
      <c r="O840" s="89" t="s">
        <v>4484</v>
      </c>
      <c r="P840" s="89" t="s">
        <v>1039</v>
      </c>
      <c r="Q840" s="64" t="s">
        <v>132</v>
      </c>
      <c r="R840" s="198">
        <v>3</v>
      </c>
      <c r="S840" s="198">
        <v>2</v>
      </c>
      <c r="T840" s="226" t="s">
        <v>3415</v>
      </c>
      <c r="V840" s="6">
        <f t="shared" si="36"/>
        <v>29</v>
      </c>
      <c r="W840" s="217">
        <f t="shared" si="37"/>
        <v>8</v>
      </c>
      <c r="X840" s="6">
        <f t="shared" si="38"/>
        <v>46</v>
      </c>
      <c r="Y840"/>
      <c r="Z840"/>
      <c r="AA840"/>
      <c r="AB840" s="39"/>
    </row>
    <row r="841" spans="1:28" ht="110.5" customHeight="1">
      <c r="A841" s="229"/>
      <c r="B841" s="89" t="s">
        <v>157</v>
      </c>
      <c r="C841" s="89"/>
      <c r="D841" s="89"/>
      <c r="E841" s="89"/>
      <c r="F841" s="89" t="s">
        <v>4650</v>
      </c>
      <c r="G841" s="87" t="s">
        <v>5151</v>
      </c>
      <c r="H841" s="89" t="s">
        <v>1036</v>
      </c>
      <c r="I841" s="219"/>
      <c r="J841" s="134" t="s">
        <v>3849</v>
      </c>
      <c r="K841" s="89" t="s">
        <v>201</v>
      </c>
      <c r="L841" s="88" t="s">
        <v>3850</v>
      </c>
      <c r="M841" s="89" t="s">
        <v>40</v>
      </c>
      <c r="N841" s="134" t="s">
        <v>3851</v>
      </c>
      <c r="O841" s="89" t="s">
        <v>343</v>
      </c>
      <c r="P841" s="89" t="s">
        <v>1035</v>
      </c>
      <c r="Q841" s="64" t="s">
        <v>132</v>
      </c>
      <c r="R841" s="198"/>
      <c r="S841" s="198"/>
      <c r="T841" s="226"/>
      <c r="V841" s="6">
        <f t="shared" ref="V841:V904" si="39">LEN(F841)</f>
        <v>29</v>
      </c>
      <c r="W841" s="219">
        <f t="shared" ref="W841:W904" si="40">LEN(T841)</f>
        <v>0</v>
      </c>
      <c r="X841" s="6">
        <f t="shared" ref="X841:X904" si="41">LEN(G841)</f>
        <v>46</v>
      </c>
      <c r="Y841"/>
      <c r="Z841"/>
      <c r="AA841"/>
      <c r="AB841" s="39"/>
    </row>
    <row r="842" spans="1:28" s="2" customFormat="1" ht="45.5" customHeight="1">
      <c r="A842" s="228" t="s">
        <v>4377</v>
      </c>
      <c r="B842" s="87" t="s">
        <v>6504</v>
      </c>
      <c r="C842" s="87"/>
      <c r="D842" s="87"/>
      <c r="E842" s="87"/>
      <c r="F842" s="89" t="s">
        <v>4650</v>
      </c>
      <c r="G842" s="89" t="s">
        <v>5153</v>
      </c>
      <c r="H842" s="87" t="s">
        <v>3684</v>
      </c>
      <c r="I842" s="217" t="s">
        <v>389</v>
      </c>
      <c r="J842" s="220" t="s">
        <v>3706</v>
      </c>
      <c r="K842" s="217" t="s">
        <v>406</v>
      </c>
      <c r="L842" s="220" t="s">
        <v>1055</v>
      </c>
      <c r="M842" s="89" t="s">
        <v>40</v>
      </c>
      <c r="N842" s="91" t="s">
        <v>396</v>
      </c>
      <c r="O842" s="89" t="s">
        <v>343</v>
      </c>
      <c r="P842" s="89" t="s">
        <v>390</v>
      </c>
      <c r="Q842" s="64" t="s">
        <v>132</v>
      </c>
      <c r="R842" s="217">
        <v>5</v>
      </c>
      <c r="S842" s="217">
        <v>3</v>
      </c>
      <c r="T842" s="239" t="s">
        <v>3414</v>
      </c>
      <c r="V842" s="6">
        <f t="shared" si="39"/>
        <v>29</v>
      </c>
      <c r="W842" s="217">
        <f t="shared" si="40"/>
        <v>7</v>
      </c>
      <c r="X842" s="6">
        <f t="shared" si="41"/>
        <v>49</v>
      </c>
      <c r="AB842" s="38"/>
    </row>
    <row r="843" spans="1:28" s="2" customFormat="1" ht="45.5" customHeight="1">
      <c r="A843" s="230"/>
      <c r="B843" s="87" t="s">
        <v>6504</v>
      </c>
      <c r="C843" s="87"/>
      <c r="D843" s="87"/>
      <c r="E843" s="87"/>
      <c r="F843" s="89" t="s">
        <v>4650</v>
      </c>
      <c r="G843" s="89" t="s">
        <v>5153</v>
      </c>
      <c r="H843" s="87" t="s">
        <v>3684</v>
      </c>
      <c r="I843" s="218"/>
      <c r="J843" s="221"/>
      <c r="K843" s="218"/>
      <c r="L843" s="221"/>
      <c r="M843" s="89" t="s">
        <v>137</v>
      </c>
      <c r="N843" s="91" t="s">
        <v>3495</v>
      </c>
      <c r="O843" s="89" t="s">
        <v>352</v>
      </c>
      <c r="P843" s="89" t="s">
        <v>3496</v>
      </c>
      <c r="Q843" s="64" t="s">
        <v>132</v>
      </c>
      <c r="R843" s="218"/>
      <c r="S843" s="218"/>
      <c r="T843" s="240"/>
      <c r="V843" s="6">
        <f t="shared" si="39"/>
        <v>29</v>
      </c>
      <c r="W843" s="218">
        <f t="shared" si="40"/>
        <v>0</v>
      </c>
      <c r="X843" s="6">
        <f t="shared" si="41"/>
        <v>49</v>
      </c>
      <c r="AB843" s="38"/>
    </row>
    <row r="844" spans="1:28" s="2" customFormat="1" ht="30" customHeight="1">
      <c r="A844" s="230"/>
      <c r="B844" s="87" t="s">
        <v>6504</v>
      </c>
      <c r="C844" s="87"/>
      <c r="D844" s="87"/>
      <c r="E844" s="87"/>
      <c r="F844" s="89" t="s">
        <v>4650</v>
      </c>
      <c r="G844" s="89" t="s">
        <v>5153</v>
      </c>
      <c r="H844" s="87" t="s">
        <v>3684</v>
      </c>
      <c r="I844" s="218"/>
      <c r="J844" s="222"/>
      <c r="K844" s="219"/>
      <c r="L844" s="222"/>
      <c r="M844" s="89" t="s">
        <v>40</v>
      </c>
      <c r="N844" s="91" t="s">
        <v>3497</v>
      </c>
      <c r="O844" s="89" t="s">
        <v>343</v>
      </c>
      <c r="P844" s="89" t="s">
        <v>390</v>
      </c>
      <c r="Q844" s="64" t="s">
        <v>132</v>
      </c>
      <c r="R844" s="218"/>
      <c r="S844" s="218"/>
      <c r="T844" s="240"/>
      <c r="V844" s="6">
        <f t="shared" si="39"/>
        <v>29</v>
      </c>
      <c r="W844" s="218">
        <f t="shared" si="40"/>
        <v>0</v>
      </c>
      <c r="X844" s="6">
        <f t="shared" si="41"/>
        <v>49</v>
      </c>
      <c r="AB844" s="38"/>
    </row>
    <row r="845" spans="1:28" s="2" customFormat="1" ht="49.25" customHeight="1">
      <c r="A845" s="230"/>
      <c r="B845" s="87" t="s">
        <v>6504</v>
      </c>
      <c r="C845" s="87"/>
      <c r="D845" s="87"/>
      <c r="E845" s="87"/>
      <c r="F845" s="89" t="s">
        <v>4650</v>
      </c>
      <c r="G845" s="89" t="s">
        <v>5153</v>
      </c>
      <c r="H845" s="87" t="s">
        <v>3684</v>
      </c>
      <c r="I845" s="218"/>
      <c r="J845" s="220" t="s">
        <v>4035</v>
      </c>
      <c r="K845" s="217" t="s">
        <v>1866</v>
      </c>
      <c r="L845" s="220" t="s">
        <v>2259</v>
      </c>
      <c r="M845" s="89" t="s">
        <v>40</v>
      </c>
      <c r="N845" s="91" t="s">
        <v>3498</v>
      </c>
      <c r="O845" s="89" t="s">
        <v>5195</v>
      </c>
      <c r="P845" s="89" t="s">
        <v>211</v>
      </c>
      <c r="Q845" s="64" t="s">
        <v>132</v>
      </c>
      <c r="R845" s="218"/>
      <c r="S845" s="218"/>
      <c r="T845" s="240"/>
      <c r="V845" s="6">
        <f t="shared" si="39"/>
        <v>29</v>
      </c>
      <c r="W845" s="218">
        <f t="shared" si="40"/>
        <v>0</v>
      </c>
      <c r="X845" s="6">
        <f t="shared" si="41"/>
        <v>49</v>
      </c>
      <c r="AB845" s="38"/>
    </row>
    <row r="846" spans="1:28" s="2" customFormat="1" ht="126" customHeight="1">
      <c r="A846" s="230"/>
      <c r="B846" s="87" t="s">
        <v>6504</v>
      </c>
      <c r="C846" s="87"/>
      <c r="D846" s="87"/>
      <c r="E846" s="87"/>
      <c r="F846" s="89" t="s">
        <v>4650</v>
      </c>
      <c r="G846" s="89" t="s">
        <v>5153</v>
      </c>
      <c r="H846" s="87" t="s">
        <v>3684</v>
      </c>
      <c r="I846" s="218"/>
      <c r="J846" s="221"/>
      <c r="K846" s="218"/>
      <c r="L846" s="221"/>
      <c r="M846" s="89" t="s">
        <v>40</v>
      </c>
      <c r="N846" s="143" t="s">
        <v>3692</v>
      </c>
      <c r="O846" s="89" t="s">
        <v>343</v>
      </c>
      <c r="P846" s="87" t="s">
        <v>1949</v>
      </c>
      <c r="Q846" s="64" t="s">
        <v>1884</v>
      </c>
      <c r="R846" s="218"/>
      <c r="S846" s="218"/>
      <c r="T846" s="240"/>
      <c r="V846" s="6">
        <f t="shared" si="39"/>
        <v>29</v>
      </c>
      <c r="W846" s="218">
        <f t="shared" si="40"/>
        <v>0</v>
      </c>
      <c r="X846" s="6">
        <f t="shared" si="41"/>
        <v>49</v>
      </c>
      <c r="AB846" s="38"/>
    </row>
    <row r="847" spans="1:28" s="2" customFormat="1" ht="42.75" customHeight="1">
      <c r="A847" s="230"/>
      <c r="B847" s="87" t="s">
        <v>6504</v>
      </c>
      <c r="C847" s="87"/>
      <c r="D847" s="87"/>
      <c r="E847" s="87"/>
      <c r="F847" s="89" t="s">
        <v>4650</v>
      </c>
      <c r="G847" s="89" t="s">
        <v>5153</v>
      </c>
      <c r="H847" s="87" t="s">
        <v>3684</v>
      </c>
      <c r="I847" s="218"/>
      <c r="J847" s="221"/>
      <c r="K847" s="218"/>
      <c r="L847" s="221"/>
      <c r="M847" s="89" t="s">
        <v>40</v>
      </c>
      <c r="N847" s="88" t="s">
        <v>3705</v>
      </c>
      <c r="O847" s="89" t="s">
        <v>343</v>
      </c>
      <c r="P847" s="89" t="s">
        <v>1046</v>
      </c>
      <c r="Q847" s="69" t="s">
        <v>3383</v>
      </c>
      <c r="R847" s="218"/>
      <c r="S847" s="218"/>
      <c r="T847" s="240"/>
      <c r="V847" s="6">
        <f t="shared" si="39"/>
        <v>29</v>
      </c>
      <c r="W847" s="218">
        <f t="shared" si="40"/>
        <v>0</v>
      </c>
      <c r="X847" s="6">
        <f t="shared" si="41"/>
        <v>49</v>
      </c>
      <c r="AB847" s="38"/>
    </row>
    <row r="848" spans="1:28" s="2" customFormat="1" ht="42.75" customHeight="1">
      <c r="A848" s="230"/>
      <c r="B848" s="87" t="s">
        <v>6504</v>
      </c>
      <c r="C848" s="87"/>
      <c r="D848" s="87"/>
      <c r="E848" s="87"/>
      <c r="F848" s="89" t="s">
        <v>4650</v>
      </c>
      <c r="G848" s="89" t="s">
        <v>5153</v>
      </c>
      <c r="H848" s="87" t="s">
        <v>3684</v>
      </c>
      <c r="I848" s="218"/>
      <c r="J848" s="221"/>
      <c r="K848" s="219"/>
      <c r="L848" s="222"/>
      <c r="M848" s="89" t="s">
        <v>40</v>
      </c>
      <c r="N848" s="88" t="s">
        <v>4036</v>
      </c>
      <c r="O848" s="89" t="s">
        <v>343</v>
      </c>
      <c r="P848" s="89" t="s">
        <v>749</v>
      </c>
      <c r="Q848" s="64" t="s">
        <v>132</v>
      </c>
      <c r="R848" s="218"/>
      <c r="S848" s="218"/>
      <c r="T848" s="240"/>
      <c r="V848" s="6">
        <f t="shared" si="39"/>
        <v>29</v>
      </c>
      <c r="W848" s="218">
        <f t="shared" si="40"/>
        <v>0</v>
      </c>
      <c r="X848" s="6">
        <f t="shared" si="41"/>
        <v>49</v>
      </c>
      <c r="AB848" s="38"/>
    </row>
    <row r="849" spans="1:28" s="2" customFormat="1" ht="53.25" customHeight="1">
      <c r="A849" s="230"/>
      <c r="B849" s="87" t="s">
        <v>6504</v>
      </c>
      <c r="C849" s="87"/>
      <c r="D849" s="87"/>
      <c r="E849" s="87"/>
      <c r="F849" s="89" t="s">
        <v>4650</v>
      </c>
      <c r="G849" s="89" t="s">
        <v>5153</v>
      </c>
      <c r="H849" s="87" t="s">
        <v>3684</v>
      </c>
      <c r="I849" s="218"/>
      <c r="J849" s="221"/>
      <c r="K849" s="217" t="s">
        <v>1866</v>
      </c>
      <c r="L849" s="220" t="s">
        <v>395</v>
      </c>
      <c r="M849" s="89" t="s">
        <v>137</v>
      </c>
      <c r="N849" s="91" t="s">
        <v>3499</v>
      </c>
      <c r="O849" s="89" t="s">
        <v>391</v>
      </c>
      <c r="P849" s="89" t="s">
        <v>392</v>
      </c>
      <c r="Q849" s="64" t="s">
        <v>132</v>
      </c>
      <c r="R849" s="218"/>
      <c r="S849" s="218"/>
      <c r="T849" s="240"/>
      <c r="V849" s="6">
        <f t="shared" si="39"/>
        <v>29</v>
      </c>
      <c r="W849" s="218">
        <f t="shared" si="40"/>
        <v>0</v>
      </c>
      <c r="X849" s="6">
        <f t="shared" si="41"/>
        <v>49</v>
      </c>
      <c r="AB849" s="38"/>
    </row>
    <row r="850" spans="1:28" s="2" customFormat="1" ht="110.5" customHeight="1">
      <c r="A850" s="230"/>
      <c r="B850" s="87" t="s">
        <v>6504</v>
      </c>
      <c r="C850" s="87"/>
      <c r="D850" s="87"/>
      <c r="E850" s="87"/>
      <c r="F850" s="89" t="s">
        <v>4650</v>
      </c>
      <c r="G850" s="89" t="s">
        <v>5153</v>
      </c>
      <c r="H850" s="87" t="s">
        <v>3684</v>
      </c>
      <c r="I850" s="218"/>
      <c r="J850" s="222"/>
      <c r="K850" s="219"/>
      <c r="L850" s="222"/>
      <c r="M850" s="89" t="s">
        <v>137</v>
      </c>
      <c r="N850" s="91" t="s">
        <v>4449</v>
      </c>
      <c r="O850" s="89" t="s">
        <v>391</v>
      </c>
      <c r="P850" s="89" t="s">
        <v>3725</v>
      </c>
      <c r="Q850" s="64" t="s">
        <v>132</v>
      </c>
      <c r="R850" s="218"/>
      <c r="S850" s="218"/>
      <c r="T850" s="240"/>
      <c r="V850" s="6">
        <f t="shared" si="39"/>
        <v>29</v>
      </c>
      <c r="W850" s="218">
        <f t="shared" si="40"/>
        <v>0</v>
      </c>
      <c r="X850" s="6">
        <f t="shared" si="41"/>
        <v>49</v>
      </c>
      <c r="AB850" s="38"/>
    </row>
    <row r="851" spans="1:28" s="2" customFormat="1" ht="45.5" customHeight="1">
      <c r="A851" s="230"/>
      <c r="B851" s="87" t="s">
        <v>6504</v>
      </c>
      <c r="C851" s="87"/>
      <c r="D851" s="87"/>
      <c r="E851" s="87"/>
      <c r="F851" s="89" t="s">
        <v>4650</v>
      </c>
      <c r="G851" s="89" t="s">
        <v>5153</v>
      </c>
      <c r="H851" s="87" t="s">
        <v>3684</v>
      </c>
      <c r="I851" s="218"/>
      <c r="J851" s="220" t="s">
        <v>3685</v>
      </c>
      <c r="K851" s="89" t="s">
        <v>406</v>
      </c>
      <c r="L851" s="134" t="s">
        <v>3865</v>
      </c>
      <c r="M851" s="89" t="s">
        <v>40</v>
      </c>
      <c r="N851" s="91" t="s">
        <v>397</v>
      </c>
      <c r="O851" s="89" t="s">
        <v>865</v>
      </c>
      <c r="P851" s="89" t="s">
        <v>211</v>
      </c>
      <c r="Q851" s="64" t="s">
        <v>132</v>
      </c>
      <c r="R851" s="218"/>
      <c r="S851" s="218"/>
      <c r="T851" s="240"/>
      <c r="V851" s="6">
        <f t="shared" si="39"/>
        <v>29</v>
      </c>
      <c r="W851" s="218">
        <f t="shared" si="40"/>
        <v>0</v>
      </c>
      <c r="X851" s="6">
        <f t="shared" si="41"/>
        <v>49</v>
      </c>
      <c r="AB851" s="38"/>
    </row>
    <row r="852" spans="1:28" ht="58.5" customHeight="1">
      <c r="A852" s="230"/>
      <c r="B852" s="87" t="s">
        <v>6504</v>
      </c>
      <c r="C852" s="87"/>
      <c r="D852" s="87"/>
      <c r="E852" s="87"/>
      <c r="F852" s="89" t="s">
        <v>4650</v>
      </c>
      <c r="G852" s="89" t="s">
        <v>5153</v>
      </c>
      <c r="H852" s="87" t="s">
        <v>3684</v>
      </c>
      <c r="I852" s="218"/>
      <c r="J852" s="221"/>
      <c r="K852" s="217" t="s">
        <v>406</v>
      </c>
      <c r="L852" s="220" t="s">
        <v>398</v>
      </c>
      <c r="M852" s="89" t="s">
        <v>1861</v>
      </c>
      <c r="N852" s="91" t="s">
        <v>3501</v>
      </c>
      <c r="O852" s="89" t="s">
        <v>83</v>
      </c>
      <c r="P852" s="89" t="s">
        <v>3500</v>
      </c>
      <c r="Q852" s="64" t="s">
        <v>132</v>
      </c>
      <c r="R852" s="218"/>
      <c r="S852" s="218"/>
      <c r="T852" s="240"/>
      <c r="V852" s="6">
        <f t="shared" si="39"/>
        <v>29</v>
      </c>
      <c r="W852" s="218">
        <f t="shared" si="40"/>
        <v>0</v>
      </c>
      <c r="X852" s="6">
        <f t="shared" si="41"/>
        <v>49</v>
      </c>
      <c r="Y852"/>
      <c r="Z852"/>
      <c r="AA852"/>
      <c r="AB852" s="39"/>
    </row>
    <row r="853" spans="1:28" ht="58.5" customHeight="1">
      <c r="A853" s="230"/>
      <c r="B853" s="87" t="s">
        <v>6504</v>
      </c>
      <c r="C853" s="87"/>
      <c r="D853" s="87"/>
      <c r="E853" s="87"/>
      <c r="F853" s="89" t="s">
        <v>4650</v>
      </c>
      <c r="G853" s="89" t="s">
        <v>5153</v>
      </c>
      <c r="H853" s="87" t="s">
        <v>3684</v>
      </c>
      <c r="I853" s="218"/>
      <c r="J853" s="221"/>
      <c r="K853" s="218"/>
      <c r="L853" s="221"/>
      <c r="M853" s="89" t="s">
        <v>1853</v>
      </c>
      <c r="N853" s="88" t="s">
        <v>3694</v>
      </c>
      <c r="O853" s="89" t="s">
        <v>6334</v>
      </c>
      <c r="P853" s="89" t="s">
        <v>40</v>
      </c>
      <c r="Q853" s="69" t="s">
        <v>2368</v>
      </c>
      <c r="R853" s="218"/>
      <c r="S853" s="218"/>
      <c r="T853" s="240"/>
      <c r="V853" s="6">
        <f t="shared" si="39"/>
        <v>29</v>
      </c>
      <c r="W853" s="218">
        <f t="shared" si="40"/>
        <v>0</v>
      </c>
      <c r="X853" s="6">
        <f t="shared" si="41"/>
        <v>49</v>
      </c>
      <c r="Y853"/>
      <c r="Z853"/>
      <c r="AA853"/>
      <c r="AB853" s="39"/>
    </row>
    <row r="854" spans="1:28" ht="111.75" customHeight="1">
      <c r="A854" s="230"/>
      <c r="B854" s="87" t="s">
        <v>6504</v>
      </c>
      <c r="C854" s="87"/>
      <c r="D854" s="87"/>
      <c r="E854" s="87"/>
      <c r="F854" s="89" t="s">
        <v>4650</v>
      </c>
      <c r="G854" s="89" t="s">
        <v>5153</v>
      </c>
      <c r="H854" s="87" t="s">
        <v>3684</v>
      </c>
      <c r="I854" s="218"/>
      <c r="J854" s="221"/>
      <c r="K854" s="218"/>
      <c r="L854" s="221"/>
      <c r="M854" s="89" t="s">
        <v>1864</v>
      </c>
      <c r="N854" s="88" t="s">
        <v>3695</v>
      </c>
      <c r="O854" s="89" t="s">
        <v>6334</v>
      </c>
      <c r="P854" s="89" t="s">
        <v>2613</v>
      </c>
      <c r="Q854" s="69" t="s">
        <v>2368</v>
      </c>
      <c r="R854" s="218"/>
      <c r="S854" s="218"/>
      <c r="T854" s="240"/>
      <c r="V854" s="6">
        <f t="shared" si="39"/>
        <v>29</v>
      </c>
      <c r="W854" s="218">
        <f t="shared" si="40"/>
        <v>0</v>
      </c>
      <c r="X854" s="6">
        <f t="shared" si="41"/>
        <v>49</v>
      </c>
      <c r="Y854"/>
      <c r="Z854"/>
      <c r="AA854"/>
      <c r="AB854" s="39"/>
    </row>
    <row r="855" spans="1:28" ht="58.5" customHeight="1">
      <c r="A855" s="230"/>
      <c r="B855" s="87" t="s">
        <v>6504</v>
      </c>
      <c r="C855" s="87"/>
      <c r="D855" s="87"/>
      <c r="E855" s="87"/>
      <c r="F855" s="89" t="s">
        <v>4650</v>
      </c>
      <c r="G855" s="89" t="s">
        <v>5153</v>
      </c>
      <c r="H855" s="87" t="s">
        <v>3684</v>
      </c>
      <c r="I855" s="218"/>
      <c r="J855" s="221"/>
      <c r="K855" s="219"/>
      <c r="L855" s="222"/>
      <c r="M855" s="89" t="s">
        <v>1853</v>
      </c>
      <c r="N855" s="88" t="s">
        <v>3696</v>
      </c>
      <c r="O855" s="89" t="s">
        <v>6334</v>
      </c>
      <c r="P855" s="89" t="s">
        <v>40</v>
      </c>
      <c r="Q855" s="69" t="s">
        <v>2368</v>
      </c>
      <c r="R855" s="218"/>
      <c r="S855" s="218"/>
      <c r="T855" s="240"/>
      <c r="V855" s="6">
        <f t="shared" si="39"/>
        <v>29</v>
      </c>
      <c r="W855" s="218">
        <f t="shared" si="40"/>
        <v>0</v>
      </c>
      <c r="X855" s="6">
        <f t="shared" si="41"/>
        <v>49</v>
      </c>
      <c r="Y855"/>
      <c r="Z855"/>
      <c r="AA855"/>
      <c r="AB855" s="39"/>
    </row>
    <row r="856" spans="1:28" ht="58.5" customHeight="1">
      <c r="A856" s="230"/>
      <c r="B856" s="87" t="s">
        <v>6504</v>
      </c>
      <c r="C856" s="87"/>
      <c r="D856" s="87"/>
      <c r="E856" s="87"/>
      <c r="F856" s="89" t="s">
        <v>4650</v>
      </c>
      <c r="G856" s="89" t="s">
        <v>5153</v>
      </c>
      <c r="H856" s="87" t="s">
        <v>3684</v>
      </c>
      <c r="I856" s="218"/>
      <c r="J856" s="221"/>
      <c r="K856" s="89" t="s">
        <v>406</v>
      </c>
      <c r="L856" s="88" t="s">
        <v>3686</v>
      </c>
      <c r="M856" s="89" t="s">
        <v>1853</v>
      </c>
      <c r="N856" s="88" t="s">
        <v>3697</v>
      </c>
      <c r="O856" s="89" t="s">
        <v>6334</v>
      </c>
      <c r="P856" s="89" t="s">
        <v>40</v>
      </c>
      <c r="Q856" s="69" t="s">
        <v>2368</v>
      </c>
      <c r="R856" s="218"/>
      <c r="S856" s="218"/>
      <c r="T856" s="240"/>
      <c r="V856" s="6">
        <f t="shared" si="39"/>
        <v>29</v>
      </c>
      <c r="W856" s="218">
        <f t="shared" si="40"/>
        <v>0</v>
      </c>
      <c r="X856" s="6">
        <f t="shared" si="41"/>
        <v>49</v>
      </c>
      <c r="Y856"/>
      <c r="Z856"/>
      <c r="AA856"/>
      <c r="AB856" s="39"/>
    </row>
    <row r="857" spans="1:28" ht="58.5" customHeight="1">
      <c r="A857" s="230"/>
      <c r="B857" s="87" t="s">
        <v>6504</v>
      </c>
      <c r="C857" s="87"/>
      <c r="D857" s="87"/>
      <c r="E857" s="87"/>
      <c r="F857" s="89" t="s">
        <v>4650</v>
      </c>
      <c r="G857" s="89" t="s">
        <v>5153</v>
      </c>
      <c r="H857" s="87" t="s">
        <v>3684</v>
      </c>
      <c r="I857" s="218"/>
      <c r="J857" s="221"/>
      <c r="K857" s="89" t="s">
        <v>406</v>
      </c>
      <c r="L857" s="88" t="s">
        <v>3687</v>
      </c>
      <c r="M857" s="89" t="s">
        <v>1853</v>
      </c>
      <c r="N857" s="88" t="s">
        <v>3698</v>
      </c>
      <c r="O857" s="89" t="s">
        <v>6334</v>
      </c>
      <c r="P857" s="89" t="s">
        <v>40</v>
      </c>
      <c r="Q857" s="69" t="s">
        <v>2368</v>
      </c>
      <c r="R857" s="218"/>
      <c r="S857" s="218"/>
      <c r="T857" s="240"/>
      <c r="V857" s="6">
        <f t="shared" si="39"/>
        <v>29</v>
      </c>
      <c r="W857" s="218">
        <f t="shared" si="40"/>
        <v>0</v>
      </c>
      <c r="X857" s="6">
        <f t="shared" si="41"/>
        <v>49</v>
      </c>
      <c r="Y857"/>
      <c r="Z857"/>
      <c r="AA857"/>
      <c r="AB857" s="39"/>
    </row>
    <row r="858" spans="1:28" ht="58.5" customHeight="1">
      <c r="A858" s="230"/>
      <c r="B858" s="87" t="s">
        <v>6504</v>
      </c>
      <c r="C858" s="87"/>
      <c r="D858" s="87"/>
      <c r="E858" s="87"/>
      <c r="F858" s="89" t="s">
        <v>4650</v>
      </c>
      <c r="G858" s="89" t="s">
        <v>5153</v>
      </c>
      <c r="H858" s="87" t="s">
        <v>3684</v>
      </c>
      <c r="I858" s="218"/>
      <c r="J858" s="221"/>
      <c r="K858" s="89" t="s">
        <v>406</v>
      </c>
      <c r="L858" s="88" t="s">
        <v>3688</v>
      </c>
      <c r="M858" s="89" t="s">
        <v>4880</v>
      </c>
      <c r="N858" s="88" t="s">
        <v>3699</v>
      </c>
      <c r="O858" s="89" t="s">
        <v>6334</v>
      </c>
      <c r="P858" s="89" t="s">
        <v>2413</v>
      </c>
      <c r="Q858" s="69" t="s">
        <v>2368</v>
      </c>
      <c r="R858" s="218"/>
      <c r="S858" s="218"/>
      <c r="T858" s="240"/>
      <c r="V858" s="6">
        <f t="shared" si="39"/>
        <v>29</v>
      </c>
      <c r="W858" s="218">
        <f t="shared" si="40"/>
        <v>0</v>
      </c>
      <c r="X858" s="6">
        <f t="shared" si="41"/>
        <v>49</v>
      </c>
      <c r="Y858"/>
      <c r="Z858"/>
      <c r="AA858"/>
      <c r="AB858" s="39"/>
    </row>
    <row r="859" spans="1:28" ht="58.5" customHeight="1">
      <c r="A859" s="230"/>
      <c r="B859" s="87" t="s">
        <v>6504</v>
      </c>
      <c r="C859" s="87"/>
      <c r="D859" s="87"/>
      <c r="E859" s="87"/>
      <c r="F859" s="89" t="s">
        <v>4650</v>
      </c>
      <c r="G859" s="89" t="s">
        <v>5153</v>
      </c>
      <c r="H859" s="87" t="s">
        <v>3684</v>
      </c>
      <c r="I859" s="218"/>
      <c r="J859" s="222"/>
      <c r="K859" s="89" t="s">
        <v>406</v>
      </c>
      <c r="L859" s="88" t="s">
        <v>3689</v>
      </c>
      <c r="M859" s="89" t="s">
        <v>1853</v>
      </c>
      <c r="N859" s="88" t="s">
        <v>3700</v>
      </c>
      <c r="O859" s="89" t="s">
        <v>6334</v>
      </c>
      <c r="P859" s="89" t="s">
        <v>40</v>
      </c>
      <c r="Q859" s="69" t="s">
        <v>2368</v>
      </c>
      <c r="R859" s="218"/>
      <c r="S859" s="218"/>
      <c r="T859" s="240"/>
      <c r="V859" s="6">
        <f t="shared" si="39"/>
        <v>29</v>
      </c>
      <c r="W859" s="218">
        <f t="shared" si="40"/>
        <v>0</v>
      </c>
      <c r="X859" s="6">
        <f t="shared" si="41"/>
        <v>49</v>
      </c>
      <c r="Y859"/>
      <c r="Z859"/>
      <c r="AA859"/>
      <c r="AB859" s="39"/>
    </row>
    <row r="860" spans="1:28" ht="85.5" customHeight="1">
      <c r="A860" s="230"/>
      <c r="B860" s="87" t="s">
        <v>6504</v>
      </c>
      <c r="C860" s="87"/>
      <c r="D860" s="87"/>
      <c r="E860" s="87"/>
      <c r="F860" s="89" t="s">
        <v>4650</v>
      </c>
      <c r="G860" s="89" t="s">
        <v>5153</v>
      </c>
      <c r="H860" s="87" t="s">
        <v>3684</v>
      </c>
      <c r="I860" s="218"/>
      <c r="J860" s="111" t="s">
        <v>6378</v>
      </c>
      <c r="K860" s="87" t="s">
        <v>406</v>
      </c>
      <c r="L860" s="143" t="s">
        <v>3690</v>
      </c>
      <c r="M860" s="89" t="s">
        <v>40</v>
      </c>
      <c r="N860" s="88" t="s">
        <v>6379</v>
      </c>
      <c r="O860" s="89" t="s">
        <v>343</v>
      </c>
      <c r="P860" s="89" t="s">
        <v>390</v>
      </c>
      <c r="Q860" s="64" t="s">
        <v>132</v>
      </c>
      <c r="R860" s="218"/>
      <c r="S860" s="218"/>
      <c r="T860" s="240"/>
      <c r="V860" s="6">
        <f t="shared" si="39"/>
        <v>29</v>
      </c>
      <c r="W860" s="218">
        <f t="shared" si="40"/>
        <v>0</v>
      </c>
      <c r="X860" s="6">
        <f t="shared" si="41"/>
        <v>49</v>
      </c>
      <c r="Y860"/>
      <c r="Z860"/>
      <c r="AA860"/>
      <c r="AB860" s="39"/>
    </row>
    <row r="861" spans="1:28" ht="63.75" customHeight="1">
      <c r="A861" s="230"/>
      <c r="B861" s="87" t="s">
        <v>6504</v>
      </c>
      <c r="C861" s="87"/>
      <c r="D861" s="87"/>
      <c r="E861" s="87"/>
      <c r="F861" s="89" t="s">
        <v>4650</v>
      </c>
      <c r="G861" s="89" t="s">
        <v>5153</v>
      </c>
      <c r="H861" s="87" t="s">
        <v>5132</v>
      </c>
      <c r="I861" s="218"/>
      <c r="J861" s="220" t="s">
        <v>350</v>
      </c>
      <c r="K861" s="89" t="s">
        <v>406</v>
      </c>
      <c r="L861" s="88" t="s">
        <v>399</v>
      </c>
      <c r="M861" s="89" t="s">
        <v>40</v>
      </c>
      <c r="N861" s="88" t="s">
        <v>3502</v>
      </c>
      <c r="O861" s="89" t="s">
        <v>166</v>
      </c>
      <c r="P861" s="89" t="s">
        <v>390</v>
      </c>
      <c r="Q861" s="64" t="s">
        <v>132</v>
      </c>
      <c r="R861" s="218"/>
      <c r="S861" s="218"/>
      <c r="T861" s="240"/>
      <c r="V861" s="6">
        <f t="shared" si="39"/>
        <v>29</v>
      </c>
      <c r="W861" s="218">
        <f t="shared" si="40"/>
        <v>0</v>
      </c>
      <c r="X861" s="6">
        <f t="shared" si="41"/>
        <v>49</v>
      </c>
      <c r="Y861"/>
      <c r="Z861"/>
      <c r="AA861"/>
      <c r="AB861" s="39"/>
    </row>
    <row r="862" spans="1:28" ht="110" customHeight="1">
      <c r="A862" s="230"/>
      <c r="B862" s="87" t="s">
        <v>6504</v>
      </c>
      <c r="C862" s="87"/>
      <c r="D862" s="87"/>
      <c r="E862" s="87"/>
      <c r="F862" s="89" t="s">
        <v>4650</v>
      </c>
      <c r="G862" s="89" t="s">
        <v>5153</v>
      </c>
      <c r="H862" s="87" t="s">
        <v>3684</v>
      </c>
      <c r="I862" s="218"/>
      <c r="J862" s="222"/>
      <c r="K862" s="89" t="s">
        <v>201</v>
      </c>
      <c r="L862" s="88" t="s">
        <v>3703</v>
      </c>
      <c r="M862" s="89" t="s">
        <v>40</v>
      </c>
      <c r="N862" s="88" t="s">
        <v>3704</v>
      </c>
      <c r="O862" s="89" t="s">
        <v>343</v>
      </c>
      <c r="P862" s="89" t="s">
        <v>1046</v>
      </c>
      <c r="Q862" s="69" t="s">
        <v>3383</v>
      </c>
      <c r="R862" s="218"/>
      <c r="S862" s="218"/>
      <c r="T862" s="240"/>
      <c r="V862" s="6">
        <f t="shared" si="39"/>
        <v>29</v>
      </c>
      <c r="W862" s="218">
        <f t="shared" si="40"/>
        <v>0</v>
      </c>
      <c r="X862" s="6">
        <f t="shared" si="41"/>
        <v>49</v>
      </c>
      <c r="Y862"/>
      <c r="Z862"/>
      <c r="AA862"/>
      <c r="AB862" s="39"/>
    </row>
    <row r="863" spans="1:28" ht="90" customHeight="1">
      <c r="A863" s="230"/>
      <c r="B863" s="87" t="s">
        <v>6504</v>
      </c>
      <c r="C863" s="87"/>
      <c r="D863" s="87"/>
      <c r="E863" s="87"/>
      <c r="F863" s="89" t="s">
        <v>4650</v>
      </c>
      <c r="G863" s="89" t="s">
        <v>5153</v>
      </c>
      <c r="H863" s="87" t="s">
        <v>3684</v>
      </c>
      <c r="I863" s="218"/>
      <c r="J863" s="220" t="s">
        <v>351</v>
      </c>
      <c r="K863" s="217" t="s">
        <v>406</v>
      </c>
      <c r="L863" s="220" t="s">
        <v>400</v>
      </c>
      <c r="M863" s="89" t="s">
        <v>137</v>
      </c>
      <c r="N863" s="88" t="s">
        <v>3503</v>
      </c>
      <c r="O863" s="89" t="s">
        <v>3401</v>
      </c>
      <c r="P863" s="89" t="s">
        <v>393</v>
      </c>
      <c r="Q863" s="64" t="s">
        <v>132</v>
      </c>
      <c r="R863" s="218"/>
      <c r="S863" s="218"/>
      <c r="T863" s="240"/>
      <c r="V863" s="6">
        <f t="shared" si="39"/>
        <v>29</v>
      </c>
      <c r="W863" s="218">
        <f t="shared" si="40"/>
        <v>0</v>
      </c>
      <c r="X863" s="6">
        <f t="shared" si="41"/>
        <v>49</v>
      </c>
      <c r="Y863"/>
      <c r="Z863"/>
      <c r="AA863"/>
      <c r="AB863" s="39"/>
    </row>
    <row r="864" spans="1:28" ht="110" customHeight="1">
      <c r="A864" s="230"/>
      <c r="B864" s="87" t="s">
        <v>6504</v>
      </c>
      <c r="C864" s="87"/>
      <c r="D864" s="87"/>
      <c r="E864" s="87"/>
      <c r="F864" s="89" t="s">
        <v>4650</v>
      </c>
      <c r="G864" s="89" t="s">
        <v>5153</v>
      </c>
      <c r="H864" s="87" t="s">
        <v>3684</v>
      </c>
      <c r="I864" s="218"/>
      <c r="J864" s="221"/>
      <c r="K864" s="218"/>
      <c r="L864" s="221"/>
      <c r="M864" s="89" t="s">
        <v>40</v>
      </c>
      <c r="N864" s="88" t="s">
        <v>3504</v>
      </c>
      <c r="O864" s="87" t="s">
        <v>5192</v>
      </c>
      <c r="P864" s="89" t="s">
        <v>390</v>
      </c>
      <c r="Q864" s="64" t="s">
        <v>132</v>
      </c>
      <c r="R864" s="218"/>
      <c r="S864" s="218"/>
      <c r="T864" s="240"/>
      <c r="V864" s="6">
        <f t="shared" si="39"/>
        <v>29</v>
      </c>
      <c r="W864" s="218">
        <f t="shared" si="40"/>
        <v>0</v>
      </c>
      <c r="X864" s="6">
        <f t="shared" si="41"/>
        <v>49</v>
      </c>
      <c r="Y864"/>
      <c r="Z864"/>
      <c r="AA864"/>
      <c r="AB864" s="39"/>
    </row>
    <row r="865" spans="1:28 16339:16351" ht="45.5" customHeight="1">
      <c r="A865" s="230"/>
      <c r="B865" s="87" t="s">
        <v>6504</v>
      </c>
      <c r="C865" s="87"/>
      <c r="D865" s="87"/>
      <c r="E865" s="87"/>
      <c r="F865" s="89" t="s">
        <v>4650</v>
      </c>
      <c r="G865" s="89" t="s">
        <v>5153</v>
      </c>
      <c r="H865" s="87" t="s">
        <v>3684</v>
      </c>
      <c r="I865" s="218"/>
      <c r="J865" s="222"/>
      <c r="K865" s="219"/>
      <c r="L865" s="222"/>
      <c r="M865" s="89" t="s">
        <v>455</v>
      </c>
      <c r="N865" s="88" t="s">
        <v>1056</v>
      </c>
      <c r="O865" s="89" t="s">
        <v>394</v>
      </c>
      <c r="P865" s="89" t="s">
        <v>1057</v>
      </c>
      <c r="Q865" s="64" t="s">
        <v>132</v>
      </c>
      <c r="R865" s="218"/>
      <c r="S865" s="218"/>
      <c r="T865" s="240"/>
      <c r="V865" s="6">
        <f t="shared" si="39"/>
        <v>29</v>
      </c>
      <c r="W865" s="218">
        <f t="shared" si="40"/>
        <v>0</v>
      </c>
      <c r="X865" s="6">
        <f t="shared" si="41"/>
        <v>49</v>
      </c>
      <c r="Y865"/>
      <c r="Z865"/>
      <c r="AA865"/>
      <c r="AB865" s="39"/>
    </row>
    <row r="866" spans="1:28 16339:16351" ht="45.5" customHeight="1">
      <c r="A866" s="230"/>
      <c r="B866" s="87" t="s">
        <v>6504</v>
      </c>
      <c r="C866" s="87"/>
      <c r="D866" s="87"/>
      <c r="E866" s="87"/>
      <c r="F866" s="89" t="s">
        <v>4650</v>
      </c>
      <c r="G866" s="89" t="s">
        <v>5153</v>
      </c>
      <c r="H866" s="87" t="s">
        <v>3684</v>
      </c>
      <c r="I866" s="218"/>
      <c r="J866" s="220" t="s">
        <v>3691</v>
      </c>
      <c r="K866" s="217" t="s">
        <v>406</v>
      </c>
      <c r="L866" s="220" t="s">
        <v>3693</v>
      </c>
      <c r="M866" s="89" t="s">
        <v>137</v>
      </c>
      <c r="N866" s="88" t="s">
        <v>3701</v>
      </c>
      <c r="O866" s="89" t="s">
        <v>4484</v>
      </c>
      <c r="P866" s="89" t="s">
        <v>984</v>
      </c>
      <c r="Q866" s="69" t="s">
        <v>2118</v>
      </c>
      <c r="R866" s="218"/>
      <c r="S866" s="218"/>
      <c r="T866" s="240"/>
      <c r="V866" s="6">
        <f t="shared" si="39"/>
        <v>29</v>
      </c>
      <c r="W866" s="218">
        <f t="shared" si="40"/>
        <v>0</v>
      </c>
      <c r="X866" s="6">
        <f t="shared" si="41"/>
        <v>49</v>
      </c>
      <c r="Y866"/>
      <c r="Z866"/>
      <c r="AA866"/>
      <c r="AB866" s="39"/>
    </row>
    <row r="867" spans="1:28 16339:16351" ht="45.5" customHeight="1">
      <c r="A867" s="230"/>
      <c r="B867" s="87" t="s">
        <v>6504</v>
      </c>
      <c r="C867" s="87"/>
      <c r="D867" s="87"/>
      <c r="E867" s="87"/>
      <c r="F867" s="89" t="s">
        <v>4650</v>
      </c>
      <c r="G867" s="89" t="s">
        <v>5153</v>
      </c>
      <c r="H867" s="87" t="s">
        <v>3684</v>
      </c>
      <c r="I867" s="218"/>
      <c r="J867" s="221"/>
      <c r="K867" s="219"/>
      <c r="L867" s="222"/>
      <c r="M867" s="89" t="s">
        <v>137</v>
      </c>
      <c r="N867" s="88" t="s">
        <v>3702</v>
      </c>
      <c r="O867" s="89" t="s">
        <v>4484</v>
      </c>
      <c r="P867" s="89" t="s">
        <v>984</v>
      </c>
      <c r="Q867" s="69" t="s">
        <v>2118</v>
      </c>
      <c r="R867" s="218"/>
      <c r="S867" s="218"/>
      <c r="T867" s="240"/>
      <c r="V867" s="6">
        <f t="shared" si="39"/>
        <v>29</v>
      </c>
      <c r="W867" s="218">
        <f t="shared" si="40"/>
        <v>0</v>
      </c>
      <c r="X867" s="6">
        <f t="shared" si="41"/>
        <v>49</v>
      </c>
      <c r="Y867"/>
      <c r="Z867"/>
      <c r="AA867"/>
      <c r="AB867" s="39"/>
    </row>
    <row r="868" spans="1:28 16339:16351" ht="45.5" customHeight="1">
      <c r="A868" s="230"/>
      <c r="B868" s="87" t="s">
        <v>6504</v>
      </c>
      <c r="C868" s="87"/>
      <c r="D868" s="87"/>
      <c r="E868" s="87"/>
      <c r="F868" s="89" t="s">
        <v>4650</v>
      </c>
      <c r="G868" s="89" t="s">
        <v>5153</v>
      </c>
      <c r="H868" s="87" t="s">
        <v>3684</v>
      </c>
      <c r="I868" s="218"/>
      <c r="J868" s="221"/>
      <c r="K868" s="217" t="s">
        <v>201</v>
      </c>
      <c r="L868" s="220" t="s">
        <v>401</v>
      </c>
      <c r="M868" s="89" t="s">
        <v>1864</v>
      </c>
      <c r="N868" s="88" t="s">
        <v>3507</v>
      </c>
      <c r="O868" s="89" t="s">
        <v>391</v>
      </c>
      <c r="P868" s="89" t="s">
        <v>392</v>
      </c>
      <c r="Q868" s="64" t="s">
        <v>132</v>
      </c>
      <c r="R868" s="218"/>
      <c r="S868" s="218"/>
      <c r="T868" s="240"/>
      <c r="V868" s="6">
        <f t="shared" si="39"/>
        <v>29</v>
      </c>
      <c r="W868" s="218">
        <f t="shared" si="40"/>
        <v>0</v>
      </c>
      <c r="X868" s="6">
        <f t="shared" si="41"/>
        <v>49</v>
      </c>
      <c r="Y868"/>
      <c r="Z868"/>
      <c r="AA868"/>
      <c r="AB868" s="39"/>
    </row>
    <row r="869" spans="1:28 16339:16351" ht="90" customHeight="1">
      <c r="A869" s="230"/>
      <c r="B869" s="87" t="s">
        <v>6504</v>
      </c>
      <c r="C869" s="87"/>
      <c r="D869" s="87"/>
      <c r="E869" s="87"/>
      <c r="F869" s="89" t="s">
        <v>4650</v>
      </c>
      <c r="G869" s="89" t="s">
        <v>5153</v>
      </c>
      <c r="H869" s="87" t="s">
        <v>3684</v>
      </c>
      <c r="I869" s="218"/>
      <c r="J869" s="221"/>
      <c r="K869" s="219"/>
      <c r="L869" s="222"/>
      <c r="M869" s="87" t="s">
        <v>1849</v>
      </c>
      <c r="N869" s="88" t="s">
        <v>3508</v>
      </c>
      <c r="O869" s="89" t="s">
        <v>3509</v>
      </c>
      <c r="P869" s="89" t="s">
        <v>2803</v>
      </c>
      <c r="Q869" s="64" t="s">
        <v>132</v>
      </c>
      <c r="R869" s="218"/>
      <c r="S869" s="218"/>
      <c r="T869" s="240"/>
      <c r="V869" s="6">
        <f t="shared" si="39"/>
        <v>29</v>
      </c>
      <c r="W869" s="218">
        <f t="shared" si="40"/>
        <v>0</v>
      </c>
      <c r="X869" s="6">
        <f t="shared" si="41"/>
        <v>49</v>
      </c>
      <c r="Y869"/>
      <c r="Z869"/>
      <c r="AA869"/>
      <c r="AB869" s="39"/>
    </row>
    <row r="870" spans="1:28 16339:16351" ht="45.5" customHeight="1">
      <c r="A870" s="230"/>
      <c r="B870" s="87" t="s">
        <v>6504</v>
      </c>
      <c r="C870" s="87"/>
      <c r="D870" s="87"/>
      <c r="E870" s="87"/>
      <c r="F870" s="89" t="s">
        <v>4650</v>
      </c>
      <c r="G870" s="89" t="s">
        <v>5153</v>
      </c>
      <c r="H870" s="87" t="s">
        <v>3684</v>
      </c>
      <c r="I870" s="218"/>
      <c r="J870" s="221"/>
      <c r="K870" s="87" t="s">
        <v>201</v>
      </c>
      <c r="L870" s="88" t="s">
        <v>402</v>
      </c>
      <c r="M870" s="89" t="s">
        <v>40</v>
      </c>
      <c r="N870" s="88" t="s">
        <v>3506</v>
      </c>
      <c r="O870" s="89" t="s">
        <v>343</v>
      </c>
      <c r="P870" s="89" t="s">
        <v>390</v>
      </c>
      <c r="Q870" s="64" t="s">
        <v>132</v>
      </c>
      <c r="R870" s="218"/>
      <c r="S870" s="218"/>
      <c r="T870" s="240"/>
      <c r="V870" s="6">
        <f t="shared" si="39"/>
        <v>29</v>
      </c>
      <c r="W870" s="218">
        <f t="shared" si="40"/>
        <v>0</v>
      </c>
      <c r="X870" s="6">
        <f t="shared" si="41"/>
        <v>49</v>
      </c>
      <c r="Y870"/>
      <c r="Z870"/>
      <c r="AA870"/>
      <c r="AB870" s="39"/>
    </row>
    <row r="871" spans="1:28 16339:16351" ht="45.5" customHeight="1">
      <c r="A871" s="230"/>
      <c r="B871" s="87" t="s">
        <v>6504</v>
      </c>
      <c r="C871" s="87"/>
      <c r="D871" s="87"/>
      <c r="E871" s="87"/>
      <c r="F871" s="89" t="s">
        <v>4650</v>
      </c>
      <c r="G871" s="89" t="s">
        <v>5153</v>
      </c>
      <c r="H871" s="87" t="s">
        <v>3684</v>
      </c>
      <c r="I871" s="218"/>
      <c r="J871" s="221"/>
      <c r="K871" s="87" t="s">
        <v>201</v>
      </c>
      <c r="L871" s="111" t="s">
        <v>1058</v>
      </c>
      <c r="M871" s="89" t="s">
        <v>40</v>
      </c>
      <c r="N871" s="88" t="s">
        <v>3505</v>
      </c>
      <c r="O871" s="89" t="s">
        <v>343</v>
      </c>
      <c r="P871" s="87" t="s">
        <v>202</v>
      </c>
      <c r="Q871" s="64" t="s">
        <v>132</v>
      </c>
      <c r="R871" s="218"/>
      <c r="S871" s="218"/>
      <c r="T871" s="240"/>
      <c r="V871" s="6">
        <f t="shared" si="39"/>
        <v>29</v>
      </c>
      <c r="W871" s="218">
        <f t="shared" si="40"/>
        <v>0</v>
      </c>
      <c r="X871" s="6">
        <f t="shared" si="41"/>
        <v>49</v>
      </c>
      <c r="Y871"/>
      <c r="Z871"/>
      <c r="AA871"/>
      <c r="AB871" s="39"/>
    </row>
    <row r="872" spans="1:28 16339:16351" ht="45.5" customHeight="1">
      <c r="A872" s="230"/>
      <c r="B872" s="87" t="s">
        <v>6504</v>
      </c>
      <c r="C872" s="87"/>
      <c r="D872" s="87"/>
      <c r="E872" s="87"/>
      <c r="F872" s="89" t="s">
        <v>4650</v>
      </c>
      <c r="G872" s="89" t="s">
        <v>5153</v>
      </c>
      <c r="H872" s="87" t="s">
        <v>3684</v>
      </c>
      <c r="I872" s="218"/>
      <c r="J872" s="88" t="s">
        <v>3724</v>
      </c>
      <c r="K872" s="89" t="s">
        <v>201</v>
      </c>
      <c r="L872" s="88" t="s">
        <v>3308</v>
      </c>
      <c r="M872" s="89" t="s">
        <v>40</v>
      </c>
      <c r="N872" s="88" t="s">
        <v>3707</v>
      </c>
      <c r="O872" s="89" t="s">
        <v>343</v>
      </c>
      <c r="P872" s="89" t="s">
        <v>1046</v>
      </c>
      <c r="Q872" s="69" t="s">
        <v>3383</v>
      </c>
      <c r="R872" s="218"/>
      <c r="S872" s="218"/>
      <c r="T872" s="240"/>
      <c r="V872" s="6">
        <f t="shared" si="39"/>
        <v>29</v>
      </c>
      <c r="W872" s="218">
        <f t="shared" si="40"/>
        <v>0</v>
      </c>
      <c r="X872" s="6">
        <f t="shared" si="41"/>
        <v>49</v>
      </c>
      <c r="Y872"/>
      <c r="Z872"/>
      <c r="AA872"/>
      <c r="AB872" s="39"/>
    </row>
    <row r="873" spans="1:28 16339:16351" ht="110" customHeight="1">
      <c r="A873" s="230"/>
      <c r="B873" s="87" t="s">
        <v>6504</v>
      </c>
      <c r="C873" s="87"/>
      <c r="D873" s="87"/>
      <c r="E873" s="87"/>
      <c r="F873" s="89" t="s">
        <v>4650</v>
      </c>
      <c r="G873" s="89" t="s">
        <v>5153</v>
      </c>
      <c r="H873" s="87" t="s">
        <v>3684</v>
      </c>
      <c r="I873" s="218"/>
      <c r="J873" s="88" t="s">
        <v>6314</v>
      </c>
      <c r="K873" s="89" t="s">
        <v>406</v>
      </c>
      <c r="L873" s="88" t="s">
        <v>3311</v>
      </c>
      <c r="M873" s="89" t="s">
        <v>40</v>
      </c>
      <c r="N873" s="88" t="s">
        <v>3708</v>
      </c>
      <c r="O873" s="89" t="s">
        <v>343</v>
      </c>
      <c r="P873" s="89" t="s">
        <v>749</v>
      </c>
      <c r="Q873" s="69" t="s">
        <v>3383</v>
      </c>
      <c r="R873" s="218"/>
      <c r="S873" s="218"/>
      <c r="T873" s="240"/>
      <c r="V873" s="6">
        <f t="shared" si="39"/>
        <v>29</v>
      </c>
      <c r="W873" s="218">
        <f t="shared" si="40"/>
        <v>0</v>
      </c>
      <c r="X873" s="6">
        <f t="shared" si="41"/>
        <v>49</v>
      </c>
      <c r="Y873"/>
      <c r="Z873"/>
      <c r="AA873"/>
      <c r="AB873" s="39"/>
    </row>
    <row r="874" spans="1:28 16339:16351" ht="110" customHeight="1">
      <c r="A874" s="230"/>
      <c r="B874" s="87" t="s">
        <v>6504</v>
      </c>
      <c r="C874" s="87"/>
      <c r="D874" s="87"/>
      <c r="E874" s="87"/>
      <c r="F874" s="89" t="s">
        <v>4650</v>
      </c>
      <c r="G874" s="87" t="s">
        <v>5694</v>
      </c>
      <c r="H874" s="87" t="s">
        <v>3684</v>
      </c>
      <c r="I874" s="218"/>
      <c r="J874" s="121" t="s">
        <v>4989</v>
      </c>
      <c r="K874" s="89" t="s">
        <v>201</v>
      </c>
      <c r="L874" s="88" t="s">
        <v>4990</v>
      </c>
      <c r="M874" s="89" t="s">
        <v>40</v>
      </c>
      <c r="N874" s="88" t="s">
        <v>4991</v>
      </c>
      <c r="O874" s="89" t="s">
        <v>343</v>
      </c>
      <c r="P874" s="89" t="s">
        <v>749</v>
      </c>
      <c r="Q874" s="81" t="s">
        <v>203</v>
      </c>
      <c r="R874" s="218"/>
      <c r="S874" s="218"/>
      <c r="T874" s="240"/>
      <c r="V874" s="6">
        <f t="shared" si="39"/>
        <v>29</v>
      </c>
      <c r="W874" s="218">
        <f t="shared" si="40"/>
        <v>0</v>
      </c>
      <c r="X874" s="6">
        <f t="shared" si="41"/>
        <v>45</v>
      </c>
      <c r="AB874" s="39"/>
    </row>
    <row r="875" spans="1:28 16339:16351" ht="110" customHeight="1">
      <c r="A875" s="230"/>
      <c r="B875" s="87" t="s">
        <v>6504</v>
      </c>
      <c r="C875" s="159" t="s">
        <v>6695</v>
      </c>
      <c r="D875" s="160" t="s">
        <v>6686</v>
      </c>
      <c r="E875" s="159" t="s">
        <v>6691</v>
      </c>
      <c r="F875" s="89" t="s">
        <v>4650</v>
      </c>
      <c r="G875" s="89" t="s">
        <v>5153</v>
      </c>
      <c r="H875" s="87" t="s">
        <v>6431</v>
      </c>
      <c r="I875" s="218"/>
      <c r="J875" s="88" t="s">
        <v>6049</v>
      </c>
      <c r="K875" s="89" t="s">
        <v>201</v>
      </c>
      <c r="L875" s="88" t="s">
        <v>6050</v>
      </c>
      <c r="M875" s="89" t="s">
        <v>40</v>
      </c>
      <c r="N875" s="88" t="s">
        <v>6051</v>
      </c>
      <c r="O875" s="89" t="s">
        <v>203</v>
      </c>
      <c r="P875" s="89" t="s">
        <v>5445</v>
      </c>
      <c r="Q875" s="95" t="s">
        <v>157</v>
      </c>
      <c r="R875" s="218"/>
      <c r="S875" s="218"/>
      <c r="T875" s="240"/>
      <c r="V875" s="6">
        <f t="shared" si="39"/>
        <v>29</v>
      </c>
      <c r="W875" s="218">
        <f t="shared" si="40"/>
        <v>0</v>
      </c>
      <c r="X875" s="6">
        <f t="shared" si="41"/>
        <v>49</v>
      </c>
      <c r="Y875"/>
      <c r="Z875"/>
      <c r="AA875"/>
      <c r="XDK875" s="39"/>
      <c r="XDL875" s="97"/>
      <c r="XDM875" s="97"/>
      <c r="XDN875" s="97"/>
      <c r="XDO875" s="97"/>
      <c r="XDP875" s="89"/>
      <c r="XDQ875" s="88"/>
      <c r="XDR875" s="98"/>
      <c r="XDS875" s="88"/>
      <c r="XDT875" s="76"/>
      <c r="XDU875" s="88"/>
      <c r="XDV875" s="76"/>
      <c r="XDW875" s="76"/>
    </row>
    <row r="876" spans="1:28 16339:16351" ht="50.5" customHeight="1">
      <c r="A876" s="230"/>
      <c r="B876" s="87" t="s">
        <v>6504</v>
      </c>
      <c r="C876" s="159" t="s">
        <v>6695</v>
      </c>
      <c r="D876" s="160" t="s">
        <v>6686</v>
      </c>
      <c r="E876" s="159" t="s">
        <v>6691</v>
      </c>
      <c r="F876" s="89" t="s">
        <v>4650</v>
      </c>
      <c r="G876" s="89" t="s">
        <v>5153</v>
      </c>
      <c r="H876" s="87" t="s">
        <v>6431</v>
      </c>
      <c r="I876" s="218"/>
      <c r="J876" s="88" t="s">
        <v>6052</v>
      </c>
      <c r="K876" s="89" t="s">
        <v>201</v>
      </c>
      <c r="L876" s="88" t="s">
        <v>5853</v>
      </c>
      <c r="M876" s="89" t="s">
        <v>40</v>
      </c>
      <c r="N876" s="88" t="s">
        <v>6053</v>
      </c>
      <c r="O876" s="89" t="s">
        <v>203</v>
      </c>
      <c r="P876" s="89" t="s">
        <v>6054</v>
      </c>
      <c r="Q876" s="95" t="s">
        <v>157</v>
      </c>
      <c r="R876" s="218"/>
      <c r="S876" s="218"/>
      <c r="T876" s="240"/>
      <c r="V876" s="6">
        <f t="shared" si="39"/>
        <v>29</v>
      </c>
      <c r="W876" s="218">
        <f t="shared" si="40"/>
        <v>0</v>
      </c>
      <c r="X876" s="6">
        <f t="shared" si="41"/>
        <v>49</v>
      </c>
      <c r="Y876"/>
      <c r="Z876"/>
      <c r="AA876"/>
      <c r="XDK876" s="39"/>
      <c r="XDL876" s="97"/>
      <c r="XDM876" s="97"/>
      <c r="XDN876" s="97"/>
      <c r="XDO876" s="97"/>
      <c r="XDP876" s="89"/>
      <c r="XDQ876" s="88"/>
      <c r="XDR876" s="98"/>
      <c r="XDS876" s="88"/>
      <c r="XDT876" s="76"/>
      <c r="XDU876" s="88"/>
      <c r="XDV876" s="76"/>
      <c r="XDW876" s="76"/>
    </row>
    <row r="877" spans="1:28 16339:16351" ht="105" customHeight="1">
      <c r="A877" s="230"/>
      <c r="B877" s="87" t="s">
        <v>6504</v>
      </c>
      <c r="C877" s="87"/>
      <c r="D877" s="87"/>
      <c r="E877" s="87"/>
      <c r="F877" s="89" t="s">
        <v>4650</v>
      </c>
      <c r="G877" s="87" t="s">
        <v>5694</v>
      </c>
      <c r="H877" s="87" t="s">
        <v>3684</v>
      </c>
      <c r="I877" s="218"/>
      <c r="J877" s="88" t="s">
        <v>6055</v>
      </c>
      <c r="K877" s="89" t="s">
        <v>201</v>
      </c>
      <c r="L877" s="88" t="s">
        <v>6056</v>
      </c>
      <c r="M877" s="89" t="s">
        <v>137</v>
      </c>
      <c r="N877" s="88" t="s">
        <v>6057</v>
      </c>
      <c r="O877" s="89" t="s">
        <v>3389</v>
      </c>
      <c r="P877" s="89" t="s">
        <v>6058</v>
      </c>
      <c r="Q877" s="65" t="s">
        <v>922</v>
      </c>
      <c r="R877" s="198"/>
      <c r="S877" s="198"/>
      <c r="T877" s="226"/>
      <c r="V877" s="6">
        <f t="shared" si="39"/>
        <v>29</v>
      </c>
      <c r="W877" s="218">
        <f t="shared" si="40"/>
        <v>0</v>
      </c>
      <c r="X877" s="6">
        <f t="shared" si="41"/>
        <v>45</v>
      </c>
      <c r="Y877"/>
      <c r="Z877"/>
      <c r="AA877"/>
    </row>
    <row r="878" spans="1:28 16339:16351" s="2" customFormat="1" ht="105" customHeight="1">
      <c r="A878" s="229"/>
      <c r="B878" s="87" t="s">
        <v>6504</v>
      </c>
      <c r="C878" s="87"/>
      <c r="D878" s="87"/>
      <c r="E878" s="87"/>
      <c r="F878" s="89" t="s">
        <v>4650</v>
      </c>
      <c r="G878" s="89" t="s">
        <v>5153</v>
      </c>
      <c r="H878" s="87" t="s">
        <v>3684</v>
      </c>
      <c r="I878" s="219"/>
      <c r="J878" s="88" t="s">
        <v>6059</v>
      </c>
      <c r="K878" s="89" t="s">
        <v>201</v>
      </c>
      <c r="L878" s="88" t="s">
        <v>5860</v>
      </c>
      <c r="M878" s="89" t="s">
        <v>40</v>
      </c>
      <c r="N878" s="88" t="s">
        <v>6060</v>
      </c>
      <c r="O878" s="89" t="s">
        <v>343</v>
      </c>
      <c r="P878" s="89" t="s">
        <v>6061</v>
      </c>
      <c r="Q878" s="65" t="s">
        <v>922</v>
      </c>
      <c r="R878" s="198"/>
      <c r="S878" s="198"/>
      <c r="T878" s="226"/>
      <c r="V878" s="6">
        <f t="shared" si="39"/>
        <v>29</v>
      </c>
      <c r="W878" s="219">
        <f t="shared" si="40"/>
        <v>0</v>
      </c>
      <c r="X878" s="6">
        <f t="shared" si="41"/>
        <v>49</v>
      </c>
    </row>
    <row r="879" spans="1:28 16339:16351" s="2" customFormat="1" ht="125.5" customHeight="1">
      <c r="A879" s="228" t="s">
        <v>4378</v>
      </c>
      <c r="B879" s="87" t="s">
        <v>6504</v>
      </c>
      <c r="C879" s="114"/>
      <c r="D879" s="114"/>
      <c r="E879" s="114"/>
      <c r="F879" s="113" t="s">
        <v>4647</v>
      </c>
      <c r="G879" s="89" t="s">
        <v>592</v>
      </c>
      <c r="H879" s="89" t="s">
        <v>4040</v>
      </c>
      <c r="I879" s="217" t="s">
        <v>3859</v>
      </c>
      <c r="J879" s="88" t="s">
        <v>3275</v>
      </c>
      <c r="K879" s="89" t="s">
        <v>201</v>
      </c>
      <c r="L879" s="88" t="s">
        <v>3276</v>
      </c>
      <c r="M879" s="89" t="s">
        <v>40</v>
      </c>
      <c r="N879" s="88" t="s">
        <v>3277</v>
      </c>
      <c r="O879" s="89" t="s">
        <v>343</v>
      </c>
      <c r="P879" s="89" t="s">
        <v>1046</v>
      </c>
      <c r="Q879" s="69" t="s">
        <v>3383</v>
      </c>
      <c r="R879" s="218">
        <v>3</v>
      </c>
      <c r="S879" s="218">
        <v>2</v>
      </c>
      <c r="T879" s="240" t="s">
        <v>3415</v>
      </c>
      <c r="V879" s="6">
        <f t="shared" si="39"/>
        <v>27</v>
      </c>
      <c r="W879" s="217">
        <f t="shared" si="40"/>
        <v>8</v>
      </c>
      <c r="X879" s="6">
        <f t="shared" si="41"/>
        <v>8</v>
      </c>
      <c r="AB879" s="38"/>
    </row>
    <row r="880" spans="1:28 16339:16351" s="2" customFormat="1" ht="110" customHeight="1">
      <c r="A880" s="230"/>
      <c r="B880" s="87" t="s">
        <v>6504</v>
      </c>
      <c r="C880" s="87"/>
      <c r="D880" s="87"/>
      <c r="E880" s="87"/>
      <c r="F880" s="89" t="s">
        <v>4647</v>
      </c>
      <c r="G880" s="89" t="s">
        <v>592</v>
      </c>
      <c r="H880" s="89" t="s">
        <v>4040</v>
      </c>
      <c r="I880" s="218"/>
      <c r="J880" s="88" t="s">
        <v>3278</v>
      </c>
      <c r="K880" s="89" t="s">
        <v>201</v>
      </c>
      <c r="L880" s="88" t="s">
        <v>3279</v>
      </c>
      <c r="M880" s="89" t="s">
        <v>40</v>
      </c>
      <c r="N880" s="88" t="s">
        <v>3280</v>
      </c>
      <c r="O880" s="89" t="s">
        <v>343</v>
      </c>
      <c r="P880" s="89" t="s">
        <v>1046</v>
      </c>
      <c r="Q880" s="69" t="s">
        <v>3383</v>
      </c>
      <c r="R880" s="218"/>
      <c r="S880" s="218"/>
      <c r="T880" s="240"/>
      <c r="V880" s="6">
        <f t="shared" si="39"/>
        <v>27</v>
      </c>
      <c r="W880" s="218">
        <f t="shared" si="40"/>
        <v>0</v>
      </c>
      <c r="X880" s="6">
        <f t="shared" si="41"/>
        <v>8</v>
      </c>
      <c r="AB880" s="38"/>
    </row>
    <row r="881" spans="1:28" s="2" customFormat="1" ht="110" customHeight="1">
      <c r="A881" s="230"/>
      <c r="B881" s="87" t="s">
        <v>6504</v>
      </c>
      <c r="C881" s="87"/>
      <c r="D881" s="87"/>
      <c r="E881" s="87"/>
      <c r="F881" s="89" t="s">
        <v>4647</v>
      </c>
      <c r="G881" s="89" t="s">
        <v>592</v>
      </c>
      <c r="H881" s="89" t="s">
        <v>4040</v>
      </c>
      <c r="I881" s="218"/>
      <c r="J881" s="88" t="s">
        <v>3281</v>
      </c>
      <c r="K881" s="89" t="s">
        <v>201</v>
      </c>
      <c r="L881" s="88" t="s">
        <v>3282</v>
      </c>
      <c r="M881" s="89" t="s">
        <v>40</v>
      </c>
      <c r="N881" s="88" t="s">
        <v>3283</v>
      </c>
      <c r="O881" s="89" t="s">
        <v>343</v>
      </c>
      <c r="P881" s="89" t="s">
        <v>1046</v>
      </c>
      <c r="Q881" s="69" t="s">
        <v>3383</v>
      </c>
      <c r="R881" s="218"/>
      <c r="S881" s="218"/>
      <c r="T881" s="240"/>
      <c r="V881" s="6">
        <f t="shared" si="39"/>
        <v>27</v>
      </c>
      <c r="W881" s="218">
        <f t="shared" si="40"/>
        <v>0</v>
      </c>
      <c r="X881" s="6">
        <f t="shared" si="41"/>
        <v>8</v>
      </c>
      <c r="AB881" s="38"/>
    </row>
    <row r="882" spans="1:28" s="2" customFormat="1" ht="110" customHeight="1">
      <c r="A882" s="230"/>
      <c r="B882" s="87" t="s">
        <v>6504</v>
      </c>
      <c r="C882" s="87"/>
      <c r="D882" s="87"/>
      <c r="E882" s="87"/>
      <c r="F882" s="89" t="s">
        <v>4647</v>
      </c>
      <c r="G882" s="89" t="s">
        <v>592</v>
      </c>
      <c r="H882" s="89" t="s">
        <v>4040</v>
      </c>
      <c r="I882" s="218"/>
      <c r="J882" s="88" t="s">
        <v>3284</v>
      </c>
      <c r="K882" s="89" t="s">
        <v>201</v>
      </c>
      <c r="L882" s="88" t="s">
        <v>3285</v>
      </c>
      <c r="M882" s="89" t="s">
        <v>40</v>
      </c>
      <c r="N882" s="88" t="s">
        <v>3286</v>
      </c>
      <c r="O882" s="89" t="s">
        <v>343</v>
      </c>
      <c r="P882" s="89" t="s">
        <v>1046</v>
      </c>
      <c r="Q882" s="69" t="s">
        <v>3383</v>
      </c>
      <c r="R882" s="218"/>
      <c r="S882" s="218"/>
      <c r="T882" s="240"/>
      <c r="V882" s="6">
        <f t="shared" si="39"/>
        <v>27</v>
      </c>
      <c r="W882" s="218">
        <f t="shared" si="40"/>
        <v>0</v>
      </c>
      <c r="X882" s="6">
        <f t="shared" si="41"/>
        <v>8</v>
      </c>
      <c r="AB882" s="38"/>
    </row>
    <row r="883" spans="1:28" s="2" customFormat="1" ht="110" customHeight="1">
      <c r="A883" s="230"/>
      <c r="B883" s="87" t="s">
        <v>6504</v>
      </c>
      <c r="C883" s="87"/>
      <c r="D883" s="87"/>
      <c r="E883" s="87"/>
      <c r="F883" s="89" t="s">
        <v>4647</v>
      </c>
      <c r="G883" s="89" t="s">
        <v>592</v>
      </c>
      <c r="H883" s="89" t="s">
        <v>4040</v>
      </c>
      <c r="I883" s="218"/>
      <c r="J883" s="88" t="s">
        <v>3287</v>
      </c>
      <c r="K883" s="89" t="s">
        <v>201</v>
      </c>
      <c r="L883" s="88" t="s">
        <v>3173</v>
      </c>
      <c r="M883" s="89" t="s">
        <v>40</v>
      </c>
      <c r="N883" s="88" t="s">
        <v>3288</v>
      </c>
      <c r="O883" s="89" t="s">
        <v>343</v>
      </c>
      <c r="P883" s="89" t="s">
        <v>1046</v>
      </c>
      <c r="Q883" s="69" t="s">
        <v>3383</v>
      </c>
      <c r="R883" s="218"/>
      <c r="S883" s="218"/>
      <c r="T883" s="240"/>
      <c r="V883" s="6">
        <f t="shared" si="39"/>
        <v>27</v>
      </c>
      <c r="W883" s="218">
        <f t="shared" si="40"/>
        <v>0</v>
      </c>
      <c r="X883" s="6">
        <f t="shared" si="41"/>
        <v>8</v>
      </c>
      <c r="AB883" s="38"/>
    </row>
    <row r="884" spans="1:28" ht="409.5" customHeight="1">
      <c r="A884" s="230"/>
      <c r="B884" s="87" t="s">
        <v>6504</v>
      </c>
      <c r="C884" s="87"/>
      <c r="D884" s="87"/>
      <c r="E884" s="87"/>
      <c r="F884" s="89" t="s">
        <v>4647</v>
      </c>
      <c r="G884" s="89" t="s">
        <v>592</v>
      </c>
      <c r="H884" s="89" t="s">
        <v>4040</v>
      </c>
      <c r="I884" s="218"/>
      <c r="J884" s="133" t="s">
        <v>3860</v>
      </c>
      <c r="K884" s="89" t="s">
        <v>406</v>
      </c>
      <c r="L884" s="88" t="s">
        <v>3861</v>
      </c>
      <c r="M884" s="89" t="s">
        <v>40</v>
      </c>
      <c r="N884" s="88" t="s">
        <v>3862</v>
      </c>
      <c r="O884" s="89" t="s">
        <v>166</v>
      </c>
      <c r="P884" s="89" t="s">
        <v>1068</v>
      </c>
      <c r="Q884" s="64" t="s">
        <v>132</v>
      </c>
      <c r="R884" s="218"/>
      <c r="S884" s="218"/>
      <c r="T884" s="240"/>
      <c r="V884" s="6">
        <f t="shared" si="39"/>
        <v>27</v>
      </c>
      <c r="W884" s="218">
        <f t="shared" si="40"/>
        <v>0</v>
      </c>
      <c r="X884" s="6">
        <f t="shared" si="41"/>
        <v>8</v>
      </c>
      <c r="Y884"/>
      <c r="Z884"/>
      <c r="AA884"/>
      <c r="AB884" s="39"/>
    </row>
    <row r="885" spans="1:28" s="24" customFormat="1" ht="80.25" customHeight="1">
      <c r="A885" s="230"/>
      <c r="B885" s="87" t="s">
        <v>6504</v>
      </c>
      <c r="C885" s="87"/>
      <c r="D885" s="87"/>
      <c r="E885" s="87"/>
      <c r="F885" s="89" t="s">
        <v>4647</v>
      </c>
      <c r="G885" s="89" t="s">
        <v>592</v>
      </c>
      <c r="H885" s="89" t="s">
        <v>4040</v>
      </c>
      <c r="I885" s="218"/>
      <c r="J885" s="119" t="s">
        <v>5112</v>
      </c>
      <c r="K885" s="87" t="s">
        <v>201</v>
      </c>
      <c r="L885" s="111" t="s">
        <v>5114</v>
      </c>
      <c r="M885" s="89" t="s">
        <v>40</v>
      </c>
      <c r="N885" s="88" t="s">
        <v>5113</v>
      </c>
      <c r="O885" s="89" t="s">
        <v>343</v>
      </c>
      <c r="P885" s="89" t="s">
        <v>1046</v>
      </c>
      <c r="Q885" s="69" t="s">
        <v>3383</v>
      </c>
      <c r="R885" s="218"/>
      <c r="S885" s="218"/>
      <c r="T885" s="240"/>
      <c r="V885" s="6">
        <f t="shared" si="39"/>
        <v>27</v>
      </c>
      <c r="W885" s="218">
        <f t="shared" si="40"/>
        <v>0</v>
      </c>
      <c r="X885" s="6">
        <f t="shared" si="41"/>
        <v>8</v>
      </c>
      <c r="AB885" s="40"/>
    </row>
    <row r="886" spans="1:28" s="2" customFormat="1" ht="90" customHeight="1">
      <c r="A886" s="229"/>
      <c r="B886" s="87" t="s">
        <v>6504</v>
      </c>
      <c r="C886" s="87"/>
      <c r="D886" s="87"/>
      <c r="E886" s="87"/>
      <c r="F886" s="89" t="s">
        <v>4650</v>
      </c>
      <c r="G886" s="89" t="s">
        <v>5153</v>
      </c>
      <c r="H886" s="87" t="s">
        <v>6303</v>
      </c>
      <c r="I886" s="219"/>
      <c r="J886" s="88" t="s">
        <v>6304</v>
      </c>
      <c r="K886" s="89" t="s">
        <v>201</v>
      </c>
      <c r="L886" s="88" t="s">
        <v>6305</v>
      </c>
      <c r="M886" s="89" t="s">
        <v>40</v>
      </c>
      <c r="N886" s="88" t="s">
        <v>6306</v>
      </c>
      <c r="O886" s="89" t="s">
        <v>343</v>
      </c>
      <c r="P886" s="89" t="s">
        <v>6307</v>
      </c>
      <c r="Q886" s="65" t="s">
        <v>922</v>
      </c>
      <c r="R886" s="198"/>
      <c r="S886" s="198"/>
      <c r="T886" s="226"/>
      <c r="V886" s="6">
        <f t="shared" si="39"/>
        <v>29</v>
      </c>
      <c r="W886" s="219">
        <f t="shared" si="40"/>
        <v>0</v>
      </c>
      <c r="X886" s="6">
        <f t="shared" si="41"/>
        <v>49</v>
      </c>
    </row>
    <row r="887" spans="1:28" s="16" customFormat="1" ht="84" customHeight="1">
      <c r="A887" s="227" t="s">
        <v>4379</v>
      </c>
      <c r="B887" s="87" t="s">
        <v>922</v>
      </c>
      <c r="C887" s="87"/>
      <c r="D887" s="87"/>
      <c r="E887" s="87"/>
      <c r="F887" s="89" t="s">
        <v>4650</v>
      </c>
      <c r="G887" s="87" t="s">
        <v>5151</v>
      </c>
      <c r="H887" s="89" t="s">
        <v>1105</v>
      </c>
      <c r="I887" s="198" t="s">
        <v>1106</v>
      </c>
      <c r="J887" s="262" t="s">
        <v>1107</v>
      </c>
      <c r="K887" s="266" t="s">
        <v>406</v>
      </c>
      <c r="L887" s="220" t="s">
        <v>3435</v>
      </c>
      <c r="M887" s="89" t="s">
        <v>880</v>
      </c>
      <c r="N887" s="88" t="s">
        <v>3431</v>
      </c>
      <c r="O887" s="89" t="s">
        <v>3405</v>
      </c>
      <c r="P887" s="89" t="s">
        <v>1108</v>
      </c>
      <c r="Q887" s="64" t="s">
        <v>132</v>
      </c>
      <c r="R887" s="219">
        <v>2</v>
      </c>
      <c r="S887" s="219">
        <v>2</v>
      </c>
      <c r="T887" s="241" t="s">
        <v>3415</v>
      </c>
      <c r="V887" s="6">
        <f t="shared" si="39"/>
        <v>29</v>
      </c>
      <c r="W887" s="198">
        <f t="shared" si="40"/>
        <v>8</v>
      </c>
      <c r="X887" s="6">
        <f t="shared" si="41"/>
        <v>46</v>
      </c>
      <c r="AB887" s="44"/>
    </row>
    <row r="888" spans="1:28" s="16" customFormat="1" ht="117.75" customHeight="1">
      <c r="A888" s="227"/>
      <c r="B888" s="87" t="s">
        <v>922</v>
      </c>
      <c r="C888" s="87"/>
      <c r="D888" s="87"/>
      <c r="E888" s="87"/>
      <c r="F888" s="89" t="s">
        <v>4650</v>
      </c>
      <c r="G888" s="87" t="s">
        <v>5151</v>
      </c>
      <c r="H888" s="89" t="s">
        <v>1105</v>
      </c>
      <c r="I888" s="198"/>
      <c r="J888" s="263"/>
      <c r="K888" s="267"/>
      <c r="L888" s="221"/>
      <c r="M888" s="89" t="s">
        <v>918</v>
      </c>
      <c r="N888" s="88" t="s">
        <v>3432</v>
      </c>
      <c r="O888" s="89" t="s">
        <v>1109</v>
      </c>
      <c r="P888" s="89" t="s">
        <v>1110</v>
      </c>
      <c r="Q888" s="64" t="s">
        <v>132</v>
      </c>
      <c r="R888" s="198"/>
      <c r="S888" s="198"/>
      <c r="T888" s="226"/>
      <c r="V888" s="6">
        <f t="shared" si="39"/>
        <v>29</v>
      </c>
      <c r="W888" s="198">
        <f t="shared" si="40"/>
        <v>0</v>
      </c>
      <c r="X888" s="6">
        <f t="shared" si="41"/>
        <v>46</v>
      </c>
      <c r="AB888" s="44"/>
    </row>
    <row r="889" spans="1:28" s="16" customFormat="1" ht="67.5" customHeight="1">
      <c r="A889" s="227"/>
      <c r="B889" s="87" t="s">
        <v>922</v>
      </c>
      <c r="C889" s="87"/>
      <c r="D889" s="87"/>
      <c r="E889" s="87"/>
      <c r="F889" s="89" t="s">
        <v>4650</v>
      </c>
      <c r="G889" s="87" t="s">
        <v>5151</v>
      </c>
      <c r="H889" s="89" t="s">
        <v>1105</v>
      </c>
      <c r="I889" s="198"/>
      <c r="J889" s="263"/>
      <c r="K889" s="267"/>
      <c r="L889" s="221"/>
      <c r="M889" s="89" t="s">
        <v>1003</v>
      </c>
      <c r="N889" s="88" t="s">
        <v>1111</v>
      </c>
      <c r="O889" s="89" t="s">
        <v>352</v>
      </c>
      <c r="P889" s="89" t="s">
        <v>1112</v>
      </c>
      <c r="Q889" s="64" t="s">
        <v>132</v>
      </c>
      <c r="R889" s="198"/>
      <c r="S889" s="198"/>
      <c r="T889" s="226"/>
      <c r="V889" s="6">
        <f t="shared" si="39"/>
        <v>29</v>
      </c>
      <c r="W889" s="198">
        <f t="shared" si="40"/>
        <v>0</v>
      </c>
      <c r="X889" s="6">
        <f t="shared" si="41"/>
        <v>46</v>
      </c>
      <c r="AB889" s="44"/>
    </row>
    <row r="890" spans="1:28" s="16" customFormat="1" ht="67.5" customHeight="1">
      <c r="A890" s="227"/>
      <c r="B890" s="87" t="s">
        <v>922</v>
      </c>
      <c r="C890" s="87"/>
      <c r="D890" s="87"/>
      <c r="E890" s="87"/>
      <c r="F890" s="89" t="s">
        <v>4650</v>
      </c>
      <c r="G890" s="87" t="s">
        <v>5151</v>
      </c>
      <c r="H890" s="89" t="s">
        <v>1105</v>
      </c>
      <c r="I890" s="198"/>
      <c r="J890" s="264"/>
      <c r="K890" s="268"/>
      <c r="L890" s="222"/>
      <c r="M890" s="89" t="s">
        <v>880</v>
      </c>
      <c r="N890" s="88" t="s">
        <v>3434</v>
      </c>
      <c r="O890" s="89" t="s">
        <v>3405</v>
      </c>
      <c r="P890" s="89" t="s">
        <v>1108</v>
      </c>
      <c r="Q890" s="64" t="s">
        <v>132</v>
      </c>
      <c r="R890" s="198"/>
      <c r="S890" s="198"/>
      <c r="T890" s="226"/>
      <c r="V890" s="6">
        <f t="shared" si="39"/>
        <v>29</v>
      </c>
      <c r="W890" s="198">
        <f t="shared" si="40"/>
        <v>0</v>
      </c>
      <c r="X890" s="6">
        <f t="shared" si="41"/>
        <v>46</v>
      </c>
      <c r="AB890" s="44"/>
    </row>
    <row r="891" spans="1:28" s="16" customFormat="1" ht="51.75" customHeight="1">
      <c r="A891" s="227"/>
      <c r="B891" s="87" t="s">
        <v>922</v>
      </c>
      <c r="C891" s="87"/>
      <c r="D891" s="87"/>
      <c r="E891" s="87"/>
      <c r="F891" s="89" t="s">
        <v>4650</v>
      </c>
      <c r="G891" s="87" t="s">
        <v>5151</v>
      </c>
      <c r="H891" s="89" t="s">
        <v>1105</v>
      </c>
      <c r="I891" s="198"/>
      <c r="J891" s="253" t="s">
        <v>1113</v>
      </c>
      <c r="K891" s="198" t="s">
        <v>201</v>
      </c>
      <c r="L891" s="253" t="s">
        <v>4722</v>
      </c>
      <c r="M891" s="89" t="s">
        <v>40</v>
      </c>
      <c r="N891" s="88" t="s">
        <v>3433</v>
      </c>
      <c r="O891" s="89" t="s">
        <v>343</v>
      </c>
      <c r="P891" s="89" t="s">
        <v>1114</v>
      </c>
      <c r="Q891" s="64" t="s">
        <v>132</v>
      </c>
      <c r="R891" s="198"/>
      <c r="S891" s="198"/>
      <c r="T891" s="226"/>
      <c r="V891" s="6">
        <f t="shared" si="39"/>
        <v>29</v>
      </c>
      <c r="W891" s="198">
        <f t="shared" si="40"/>
        <v>0</v>
      </c>
      <c r="X891" s="6">
        <f t="shared" si="41"/>
        <v>46</v>
      </c>
      <c r="AB891" s="44"/>
    </row>
    <row r="892" spans="1:28" s="16" customFormat="1" ht="67.25" customHeight="1">
      <c r="A892" s="227"/>
      <c r="B892" s="87" t="s">
        <v>922</v>
      </c>
      <c r="C892" s="87"/>
      <c r="D892" s="87"/>
      <c r="E892" s="87"/>
      <c r="F892" s="89" t="s">
        <v>4650</v>
      </c>
      <c r="G892" s="87" t="s">
        <v>5151</v>
      </c>
      <c r="H892" s="89" t="s">
        <v>1105</v>
      </c>
      <c r="I892" s="198"/>
      <c r="J892" s="253"/>
      <c r="K892" s="198"/>
      <c r="L892" s="253"/>
      <c r="M892" s="89" t="s">
        <v>40</v>
      </c>
      <c r="N892" s="88" t="s">
        <v>1115</v>
      </c>
      <c r="O892" s="89" t="s">
        <v>343</v>
      </c>
      <c r="P892" s="89" t="s">
        <v>1114</v>
      </c>
      <c r="Q892" s="64" t="s">
        <v>132</v>
      </c>
      <c r="R892" s="198"/>
      <c r="S892" s="198"/>
      <c r="T892" s="226"/>
      <c r="V892" s="6">
        <f t="shared" si="39"/>
        <v>29</v>
      </c>
      <c r="W892" s="198">
        <f t="shared" si="40"/>
        <v>0</v>
      </c>
      <c r="X892" s="6">
        <f t="shared" si="41"/>
        <v>46</v>
      </c>
      <c r="AB892" s="44"/>
    </row>
    <row r="893" spans="1:28" s="16" customFormat="1" ht="67.25" customHeight="1">
      <c r="A893" s="227"/>
      <c r="B893" s="87" t="s">
        <v>922</v>
      </c>
      <c r="C893" s="87"/>
      <c r="D893" s="87"/>
      <c r="E893" s="87"/>
      <c r="F893" s="89" t="s">
        <v>4650</v>
      </c>
      <c r="G893" s="87" t="s">
        <v>5151</v>
      </c>
      <c r="H893" s="89" t="s">
        <v>1105</v>
      </c>
      <c r="I893" s="198"/>
      <c r="J893" s="253"/>
      <c r="K893" s="198"/>
      <c r="L893" s="253"/>
      <c r="M893" s="89" t="s">
        <v>40</v>
      </c>
      <c r="N893" s="88" t="s">
        <v>1116</v>
      </c>
      <c r="O893" s="87" t="s">
        <v>5192</v>
      </c>
      <c r="P893" s="89" t="s">
        <v>1117</v>
      </c>
      <c r="Q893" s="64" t="s">
        <v>132</v>
      </c>
      <c r="R893" s="198"/>
      <c r="S893" s="198"/>
      <c r="T893" s="226"/>
      <c r="V893" s="6">
        <f t="shared" si="39"/>
        <v>29</v>
      </c>
      <c r="W893" s="198">
        <f t="shared" si="40"/>
        <v>0</v>
      </c>
      <c r="X893" s="6">
        <f t="shared" si="41"/>
        <v>46</v>
      </c>
      <c r="AB893" s="44"/>
    </row>
    <row r="894" spans="1:28" s="16" customFormat="1" ht="97.5" customHeight="1">
      <c r="A894" s="227"/>
      <c r="B894" s="87" t="s">
        <v>922</v>
      </c>
      <c r="C894" s="87"/>
      <c r="D894" s="87"/>
      <c r="E894" s="87"/>
      <c r="F894" s="89" t="s">
        <v>4650</v>
      </c>
      <c r="G894" s="87" t="s">
        <v>5151</v>
      </c>
      <c r="H894" s="89" t="s">
        <v>1105</v>
      </c>
      <c r="I894" s="198"/>
      <c r="J894" s="253"/>
      <c r="K894" s="198"/>
      <c r="L894" s="253"/>
      <c r="M894" s="87" t="s">
        <v>1850</v>
      </c>
      <c r="N894" s="88" t="s">
        <v>1118</v>
      </c>
      <c r="O894" s="89" t="s">
        <v>3409</v>
      </c>
      <c r="P894" s="89" t="s">
        <v>41</v>
      </c>
      <c r="Q894" s="64" t="s">
        <v>132</v>
      </c>
      <c r="R894" s="198"/>
      <c r="S894" s="198"/>
      <c r="T894" s="226"/>
      <c r="V894" s="6">
        <f t="shared" si="39"/>
        <v>29</v>
      </c>
      <c r="W894" s="198">
        <f t="shared" si="40"/>
        <v>0</v>
      </c>
      <c r="X894" s="6">
        <f t="shared" si="41"/>
        <v>46</v>
      </c>
      <c r="AB894" s="44"/>
    </row>
    <row r="895" spans="1:28" s="16" customFormat="1" ht="135.5" customHeight="1">
      <c r="A895" s="227"/>
      <c r="B895" s="87" t="s">
        <v>922</v>
      </c>
      <c r="C895" s="87"/>
      <c r="D895" s="87"/>
      <c r="E895" s="87"/>
      <c r="F895" s="89" t="s">
        <v>4650</v>
      </c>
      <c r="G895" s="87" t="s">
        <v>5151</v>
      </c>
      <c r="H895" s="89" t="s">
        <v>1105</v>
      </c>
      <c r="I895" s="198"/>
      <c r="J895" s="88" t="s">
        <v>4583</v>
      </c>
      <c r="K895" s="89" t="s">
        <v>1236</v>
      </c>
      <c r="L895" s="89" t="s">
        <v>217</v>
      </c>
      <c r="M895" s="89" t="s">
        <v>4584</v>
      </c>
      <c r="N895" s="88" t="s">
        <v>4592</v>
      </c>
      <c r="O895" s="89" t="s">
        <v>4581</v>
      </c>
      <c r="P895" s="89" t="s">
        <v>4585</v>
      </c>
      <c r="Q895" s="64" t="s">
        <v>2368</v>
      </c>
      <c r="R895" s="198"/>
      <c r="S895" s="198"/>
      <c r="T895" s="226"/>
      <c r="V895" s="6">
        <f t="shared" si="39"/>
        <v>29</v>
      </c>
      <c r="W895" s="198">
        <f t="shared" si="40"/>
        <v>0</v>
      </c>
      <c r="X895" s="6">
        <f t="shared" si="41"/>
        <v>46</v>
      </c>
      <c r="AB895" s="41" t="s">
        <v>4652</v>
      </c>
    </row>
    <row r="896" spans="1:28" s="16" customFormat="1" ht="115.5" customHeight="1">
      <c r="A896" s="228" t="s">
        <v>4380</v>
      </c>
      <c r="B896" s="87" t="s">
        <v>922</v>
      </c>
      <c r="C896" s="87"/>
      <c r="D896" s="87"/>
      <c r="E896" s="87"/>
      <c r="F896" s="89" t="s">
        <v>4650</v>
      </c>
      <c r="G896" s="87" t="s">
        <v>5151</v>
      </c>
      <c r="H896" s="89" t="s">
        <v>2876</v>
      </c>
      <c r="I896" s="217" t="s">
        <v>1119</v>
      </c>
      <c r="J896" s="262" t="s">
        <v>1120</v>
      </c>
      <c r="K896" s="126" t="s">
        <v>201</v>
      </c>
      <c r="L896" s="88" t="s">
        <v>3438</v>
      </c>
      <c r="M896" s="89" t="s">
        <v>1861</v>
      </c>
      <c r="N896" s="88" t="s">
        <v>1121</v>
      </c>
      <c r="O896" s="89" t="s">
        <v>3409</v>
      </c>
      <c r="P896" s="89" t="s">
        <v>41</v>
      </c>
      <c r="Q896" s="64" t="s">
        <v>132</v>
      </c>
      <c r="R896" s="198">
        <v>2</v>
      </c>
      <c r="S896" s="198">
        <v>2</v>
      </c>
      <c r="T896" s="226" t="s">
        <v>3415</v>
      </c>
      <c r="V896" s="6">
        <f t="shared" si="39"/>
        <v>29</v>
      </c>
      <c r="W896" s="217">
        <f t="shared" si="40"/>
        <v>8</v>
      </c>
      <c r="X896" s="6">
        <f t="shared" si="41"/>
        <v>46</v>
      </c>
      <c r="AB896" s="44"/>
    </row>
    <row r="897" spans="1:28" s="16" customFormat="1" ht="67.25" customHeight="1">
      <c r="A897" s="230"/>
      <c r="B897" s="87" t="s">
        <v>922</v>
      </c>
      <c r="C897" s="87"/>
      <c r="D897" s="87"/>
      <c r="E897" s="87"/>
      <c r="F897" s="89" t="s">
        <v>4650</v>
      </c>
      <c r="G897" s="87" t="s">
        <v>5151</v>
      </c>
      <c r="H897" s="89" t="s">
        <v>2876</v>
      </c>
      <c r="I897" s="218"/>
      <c r="J897" s="263"/>
      <c r="K897" s="266" t="s">
        <v>201</v>
      </c>
      <c r="L897" s="220" t="s">
        <v>3442</v>
      </c>
      <c r="M897" s="87" t="s">
        <v>1849</v>
      </c>
      <c r="N897" s="88" t="s">
        <v>3439</v>
      </c>
      <c r="O897" s="87" t="s">
        <v>1203</v>
      </c>
      <c r="P897" s="89" t="s">
        <v>3443</v>
      </c>
      <c r="Q897" s="64" t="s">
        <v>132</v>
      </c>
      <c r="R897" s="198"/>
      <c r="S897" s="198"/>
      <c r="T897" s="226"/>
      <c r="V897" s="6">
        <f t="shared" si="39"/>
        <v>29</v>
      </c>
      <c r="W897" s="218">
        <f t="shared" si="40"/>
        <v>0</v>
      </c>
      <c r="X897" s="6">
        <f t="shared" si="41"/>
        <v>46</v>
      </c>
      <c r="AB897" s="44"/>
    </row>
    <row r="898" spans="1:28" s="16" customFormat="1" ht="49.5" customHeight="1">
      <c r="A898" s="230"/>
      <c r="B898" s="87" t="s">
        <v>922</v>
      </c>
      <c r="C898" s="87"/>
      <c r="D898" s="87"/>
      <c r="E898" s="87"/>
      <c r="F898" s="89" t="s">
        <v>4650</v>
      </c>
      <c r="G898" s="87" t="s">
        <v>5151</v>
      </c>
      <c r="H898" s="89" t="s">
        <v>2876</v>
      </c>
      <c r="I898" s="218"/>
      <c r="J898" s="263"/>
      <c r="K898" s="267"/>
      <c r="L898" s="221"/>
      <c r="M898" s="89" t="s">
        <v>352</v>
      </c>
      <c r="N898" s="88" t="s">
        <v>3440</v>
      </c>
      <c r="O898" s="89" t="s">
        <v>352</v>
      </c>
      <c r="P898" s="89" t="s">
        <v>3444</v>
      </c>
      <c r="Q898" s="64" t="s">
        <v>132</v>
      </c>
      <c r="R898" s="198"/>
      <c r="S898" s="198"/>
      <c r="T898" s="226"/>
      <c r="V898" s="6">
        <f t="shared" si="39"/>
        <v>29</v>
      </c>
      <c r="W898" s="218">
        <f t="shared" si="40"/>
        <v>0</v>
      </c>
      <c r="X898" s="6">
        <f t="shared" si="41"/>
        <v>46</v>
      </c>
      <c r="AB898" s="44"/>
    </row>
    <row r="899" spans="1:28" s="16" customFormat="1" ht="49.5" customHeight="1">
      <c r="A899" s="230"/>
      <c r="B899" s="87" t="s">
        <v>922</v>
      </c>
      <c r="C899" s="87"/>
      <c r="D899" s="87"/>
      <c r="E899" s="87"/>
      <c r="F899" s="89" t="s">
        <v>4650</v>
      </c>
      <c r="G899" s="87" t="s">
        <v>5151</v>
      </c>
      <c r="H899" s="89" t="s">
        <v>2876</v>
      </c>
      <c r="I899" s="218"/>
      <c r="J899" s="264"/>
      <c r="K899" s="268"/>
      <c r="L899" s="222"/>
      <c r="M899" s="89" t="s">
        <v>79</v>
      </c>
      <c r="N899" s="88" t="s">
        <v>3441</v>
      </c>
      <c r="O899" s="89" t="s">
        <v>352</v>
      </c>
      <c r="P899" s="89" t="s">
        <v>3445</v>
      </c>
      <c r="Q899" s="64" t="s">
        <v>132</v>
      </c>
      <c r="R899" s="198"/>
      <c r="S899" s="198"/>
      <c r="T899" s="226"/>
      <c r="V899" s="6">
        <f t="shared" si="39"/>
        <v>29</v>
      </c>
      <c r="W899" s="218">
        <f t="shared" si="40"/>
        <v>0</v>
      </c>
      <c r="X899" s="6">
        <f t="shared" si="41"/>
        <v>46</v>
      </c>
      <c r="AB899" s="44"/>
    </row>
    <row r="900" spans="1:28" s="16" customFormat="1" ht="67.5" customHeight="1">
      <c r="A900" s="230"/>
      <c r="B900" s="87" t="s">
        <v>922</v>
      </c>
      <c r="C900" s="87"/>
      <c r="D900" s="87"/>
      <c r="E900" s="87"/>
      <c r="F900" s="89" t="s">
        <v>4650</v>
      </c>
      <c r="G900" s="87" t="s">
        <v>5151</v>
      </c>
      <c r="H900" s="89" t="s">
        <v>2876</v>
      </c>
      <c r="I900" s="218"/>
      <c r="J900" s="262" t="s">
        <v>3436</v>
      </c>
      <c r="K900" s="266" t="s">
        <v>201</v>
      </c>
      <c r="L900" s="220" t="s">
        <v>1122</v>
      </c>
      <c r="M900" s="87" t="s">
        <v>49</v>
      </c>
      <c r="N900" s="91" t="s">
        <v>1123</v>
      </c>
      <c r="O900" s="87" t="s">
        <v>5192</v>
      </c>
      <c r="P900" s="89" t="s">
        <v>1046</v>
      </c>
      <c r="Q900" s="64" t="s">
        <v>132</v>
      </c>
      <c r="R900" s="198"/>
      <c r="S900" s="198"/>
      <c r="T900" s="226"/>
      <c r="V900" s="6">
        <f t="shared" si="39"/>
        <v>29</v>
      </c>
      <c r="W900" s="218">
        <f t="shared" si="40"/>
        <v>0</v>
      </c>
      <c r="X900" s="6">
        <f t="shared" si="41"/>
        <v>46</v>
      </c>
      <c r="AB900" s="44"/>
    </row>
    <row r="901" spans="1:28" s="16" customFormat="1" ht="52.75" customHeight="1">
      <c r="A901" s="230"/>
      <c r="B901" s="87" t="s">
        <v>922</v>
      </c>
      <c r="C901" s="87"/>
      <c r="D901" s="87"/>
      <c r="E901" s="87"/>
      <c r="F901" s="89" t="s">
        <v>4650</v>
      </c>
      <c r="G901" s="87" t="s">
        <v>5151</v>
      </c>
      <c r="H901" s="89" t="s">
        <v>2876</v>
      </c>
      <c r="I901" s="218"/>
      <c r="J901" s="263"/>
      <c r="K901" s="267"/>
      <c r="L901" s="221"/>
      <c r="M901" s="87" t="s">
        <v>49</v>
      </c>
      <c r="N901" s="91" t="s">
        <v>1124</v>
      </c>
      <c r="O901" s="89" t="s">
        <v>188</v>
      </c>
      <c r="P901" s="89" t="s">
        <v>1125</v>
      </c>
      <c r="Q901" s="64" t="s">
        <v>132</v>
      </c>
      <c r="R901" s="198"/>
      <c r="S901" s="198"/>
      <c r="T901" s="226"/>
      <c r="V901" s="6">
        <f t="shared" si="39"/>
        <v>29</v>
      </c>
      <c r="W901" s="218">
        <f t="shared" si="40"/>
        <v>0</v>
      </c>
      <c r="X901" s="6">
        <f t="shared" si="41"/>
        <v>46</v>
      </c>
      <c r="AB901" s="44"/>
    </row>
    <row r="902" spans="1:28" s="16" customFormat="1" ht="66" customHeight="1">
      <c r="A902" s="229"/>
      <c r="B902" s="87" t="s">
        <v>922</v>
      </c>
      <c r="C902" s="87"/>
      <c r="D902" s="87"/>
      <c r="E902" s="87"/>
      <c r="F902" s="89" t="s">
        <v>4650</v>
      </c>
      <c r="G902" s="87" t="s">
        <v>5151</v>
      </c>
      <c r="H902" s="89" t="s">
        <v>2876</v>
      </c>
      <c r="I902" s="219"/>
      <c r="J902" s="264"/>
      <c r="K902" s="268"/>
      <c r="L902" s="222"/>
      <c r="M902" s="89" t="s">
        <v>918</v>
      </c>
      <c r="N902" s="88" t="s">
        <v>3437</v>
      </c>
      <c r="O902" s="89" t="s">
        <v>352</v>
      </c>
      <c r="P902" s="89" t="s">
        <v>3446</v>
      </c>
      <c r="Q902" s="64" t="s">
        <v>132</v>
      </c>
      <c r="R902" s="198"/>
      <c r="S902" s="198"/>
      <c r="T902" s="226"/>
      <c r="V902" s="6">
        <f t="shared" si="39"/>
        <v>29</v>
      </c>
      <c r="W902" s="219">
        <f t="shared" si="40"/>
        <v>0</v>
      </c>
      <c r="X902" s="6">
        <f t="shared" si="41"/>
        <v>46</v>
      </c>
      <c r="AB902" s="44"/>
    </row>
    <row r="903" spans="1:28" s="16" customFormat="1" ht="60.25" customHeight="1">
      <c r="A903" s="228" t="s">
        <v>4381</v>
      </c>
      <c r="B903" s="87" t="s">
        <v>6504</v>
      </c>
      <c r="C903" s="87"/>
      <c r="D903" s="87"/>
      <c r="E903" s="87"/>
      <c r="F903" s="89" t="s">
        <v>4650</v>
      </c>
      <c r="G903" s="87" t="s">
        <v>5151</v>
      </c>
      <c r="H903" s="89" t="s">
        <v>2876</v>
      </c>
      <c r="I903" s="217" t="s">
        <v>1126</v>
      </c>
      <c r="J903" s="220" t="s">
        <v>1127</v>
      </c>
      <c r="K903" s="217" t="s">
        <v>1866</v>
      </c>
      <c r="L903" s="220" t="s">
        <v>1128</v>
      </c>
      <c r="M903" s="89" t="s">
        <v>918</v>
      </c>
      <c r="N903" s="88" t="s">
        <v>1129</v>
      </c>
      <c r="O903" s="89" t="s">
        <v>1130</v>
      </c>
      <c r="P903" s="89" t="s">
        <v>1131</v>
      </c>
      <c r="Q903" s="64" t="s">
        <v>132</v>
      </c>
      <c r="R903" s="217">
        <v>3</v>
      </c>
      <c r="S903" s="217">
        <v>2</v>
      </c>
      <c r="T903" s="239" t="s">
        <v>3415</v>
      </c>
      <c r="V903" s="6">
        <f t="shared" si="39"/>
        <v>29</v>
      </c>
      <c r="W903" s="217">
        <f t="shared" si="40"/>
        <v>8</v>
      </c>
      <c r="X903" s="6">
        <f t="shared" si="41"/>
        <v>46</v>
      </c>
      <c r="AB903" s="44"/>
    </row>
    <row r="904" spans="1:28" s="16" customFormat="1" ht="36" customHeight="1">
      <c r="A904" s="230"/>
      <c r="B904" s="87" t="s">
        <v>6504</v>
      </c>
      <c r="C904" s="87"/>
      <c r="D904" s="87"/>
      <c r="E904" s="87"/>
      <c r="F904" s="89" t="s">
        <v>4650</v>
      </c>
      <c r="G904" s="87" t="s">
        <v>5151</v>
      </c>
      <c r="H904" s="89" t="s">
        <v>2876</v>
      </c>
      <c r="I904" s="218"/>
      <c r="J904" s="221"/>
      <c r="K904" s="218"/>
      <c r="L904" s="221"/>
      <c r="M904" s="89" t="s">
        <v>918</v>
      </c>
      <c r="N904" s="88" t="s">
        <v>1132</v>
      </c>
      <c r="O904" s="89" t="s">
        <v>1003</v>
      </c>
      <c r="P904" s="89" t="s">
        <v>1133</v>
      </c>
      <c r="Q904" s="64" t="s">
        <v>132</v>
      </c>
      <c r="R904" s="218"/>
      <c r="S904" s="218"/>
      <c r="T904" s="240"/>
      <c r="V904" s="6">
        <f t="shared" si="39"/>
        <v>29</v>
      </c>
      <c r="W904" s="218">
        <f t="shared" si="40"/>
        <v>0</v>
      </c>
      <c r="X904" s="6">
        <f t="shared" si="41"/>
        <v>46</v>
      </c>
      <c r="AB904" s="44"/>
    </row>
    <row r="905" spans="1:28" s="16" customFormat="1" ht="36" customHeight="1">
      <c r="A905" s="230"/>
      <c r="B905" s="87" t="s">
        <v>6504</v>
      </c>
      <c r="C905" s="87"/>
      <c r="D905" s="87"/>
      <c r="E905" s="87"/>
      <c r="F905" s="89" t="s">
        <v>4650</v>
      </c>
      <c r="G905" s="87" t="s">
        <v>5151</v>
      </c>
      <c r="H905" s="89" t="s">
        <v>2876</v>
      </c>
      <c r="I905" s="218"/>
      <c r="J905" s="221"/>
      <c r="K905" s="218"/>
      <c r="L905" s="221"/>
      <c r="M905" s="89" t="s">
        <v>1003</v>
      </c>
      <c r="N905" s="88" t="s">
        <v>1134</v>
      </c>
      <c r="O905" s="89" t="s">
        <v>1003</v>
      </c>
      <c r="P905" s="89" t="s">
        <v>1135</v>
      </c>
      <c r="Q905" s="64" t="s">
        <v>132</v>
      </c>
      <c r="R905" s="218"/>
      <c r="S905" s="218"/>
      <c r="T905" s="240"/>
      <c r="V905" s="6">
        <f t="shared" ref="V905:V968" si="42">LEN(F905)</f>
        <v>29</v>
      </c>
      <c r="W905" s="218">
        <f t="shared" ref="W905:W968" si="43">LEN(T905)</f>
        <v>0</v>
      </c>
      <c r="X905" s="6">
        <f t="shared" ref="X905:X968" si="44">LEN(G905)</f>
        <v>46</v>
      </c>
      <c r="AB905" s="44"/>
    </row>
    <row r="906" spans="1:28" s="16" customFormat="1" ht="61.5" customHeight="1">
      <c r="A906" s="230"/>
      <c r="B906" s="87" t="s">
        <v>6504</v>
      </c>
      <c r="C906" s="87"/>
      <c r="D906" s="87"/>
      <c r="E906" s="87"/>
      <c r="F906" s="89" t="s">
        <v>4650</v>
      </c>
      <c r="G906" s="87" t="s">
        <v>5151</v>
      </c>
      <c r="H906" s="89" t="s">
        <v>2876</v>
      </c>
      <c r="I906" s="218"/>
      <c r="J906" s="221"/>
      <c r="K906" s="218"/>
      <c r="L906" s="221"/>
      <c r="M906" s="89" t="s">
        <v>1851</v>
      </c>
      <c r="N906" s="88" t="s">
        <v>3447</v>
      </c>
      <c r="O906" s="89" t="s">
        <v>188</v>
      </c>
      <c r="P906" s="89" t="s">
        <v>1136</v>
      </c>
      <c r="Q906" s="64" t="s">
        <v>132</v>
      </c>
      <c r="R906" s="218"/>
      <c r="S906" s="218"/>
      <c r="T906" s="240"/>
      <c r="V906" s="6">
        <f t="shared" si="42"/>
        <v>29</v>
      </c>
      <c r="W906" s="218">
        <f t="shared" si="43"/>
        <v>0</v>
      </c>
      <c r="X906" s="6">
        <f t="shared" si="44"/>
        <v>46</v>
      </c>
      <c r="AB906" s="44"/>
    </row>
    <row r="907" spans="1:28" s="16" customFormat="1" ht="39" customHeight="1">
      <c r="A907" s="230"/>
      <c r="B907" s="87" t="s">
        <v>6504</v>
      </c>
      <c r="C907" s="87"/>
      <c r="D907" s="87"/>
      <c r="E907" s="87"/>
      <c r="F907" s="89" t="s">
        <v>4650</v>
      </c>
      <c r="G907" s="87" t="s">
        <v>5151</v>
      </c>
      <c r="H907" s="89" t="s">
        <v>2876</v>
      </c>
      <c r="I907" s="218"/>
      <c r="J907" s="221"/>
      <c r="K907" s="218"/>
      <c r="L907" s="221"/>
      <c r="M907" s="89" t="s">
        <v>137</v>
      </c>
      <c r="N907" s="88" t="s">
        <v>1137</v>
      </c>
      <c r="O907" s="89" t="s">
        <v>3452</v>
      </c>
      <c r="P907" s="89" t="s">
        <v>1138</v>
      </c>
      <c r="Q907" s="64" t="s">
        <v>132</v>
      </c>
      <c r="R907" s="218"/>
      <c r="S907" s="218"/>
      <c r="T907" s="240"/>
      <c r="V907" s="6">
        <f t="shared" si="42"/>
        <v>29</v>
      </c>
      <c r="W907" s="218">
        <f t="shared" si="43"/>
        <v>0</v>
      </c>
      <c r="X907" s="6">
        <f t="shared" si="44"/>
        <v>46</v>
      </c>
      <c r="AB907" s="44"/>
    </row>
    <row r="908" spans="1:28" s="16" customFormat="1" ht="40.5" customHeight="1">
      <c r="A908" s="230"/>
      <c r="B908" s="87" t="s">
        <v>6504</v>
      </c>
      <c r="C908" s="87"/>
      <c r="D908" s="87"/>
      <c r="E908" s="87"/>
      <c r="F908" s="89" t="s">
        <v>4650</v>
      </c>
      <c r="G908" s="87" t="s">
        <v>5151</v>
      </c>
      <c r="H908" s="89" t="s">
        <v>2876</v>
      </c>
      <c r="I908" s="218"/>
      <c r="J908" s="221"/>
      <c r="K908" s="218"/>
      <c r="L908" s="221"/>
      <c r="M908" s="89" t="s">
        <v>6324</v>
      </c>
      <c r="N908" s="88" t="s">
        <v>1139</v>
      </c>
      <c r="O908" s="89" t="s">
        <v>36</v>
      </c>
      <c r="P908" s="89" t="s">
        <v>797</v>
      </c>
      <c r="Q908" s="64" t="s">
        <v>132</v>
      </c>
      <c r="R908" s="218"/>
      <c r="S908" s="218"/>
      <c r="T908" s="240"/>
      <c r="V908" s="6">
        <f t="shared" si="42"/>
        <v>29</v>
      </c>
      <c r="W908" s="218">
        <f t="shared" si="43"/>
        <v>0</v>
      </c>
      <c r="X908" s="6">
        <f t="shared" si="44"/>
        <v>46</v>
      </c>
      <c r="AB908" s="44"/>
    </row>
    <row r="909" spans="1:28" s="16" customFormat="1" ht="42.75" customHeight="1">
      <c r="A909" s="230"/>
      <c r="B909" s="87" t="s">
        <v>6504</v>
      </c>
      <c r="C909" s="87"/>
      <c r="D909" s="87"/>
      <c r="E909" s="87"/>
      <c r="F909" s="89" t="s">
        <v>4650</v>
      </c>
      <c r="G909" s="87" t="s">
        <v>5151</v>
      </c>
      <c r="H909" s="89" t="s">
        <v>2876</v>
      </c>
      <c r="I909" s="218"/>
      <c r="J909" s="221"/>
      <c r="K909" s="218"/>
      <c r="L909" s="221"/>
      <c r="M909" s="89" t="s">
        <v>1003</v>
      </c>
      <c r="N909" s="88" t="s">
        <v>1140</v>
      </c>
      <c r="O909" s="89" t="s">
        <v>1003</v>
      </c>
      <c r="P909" s="89" t="s">
        <v>1141</v>
      </c>
      <c r="Q909" s="64" t="s">
        <v>132</v>
      </c>
      <c r="R909" s="218"/>
      <c r="S909" s="218"/>
      <c r="T909" s="240"/>
      <c r="V909" s="6">
        <f t="shared" si="42"/>
        <v>29</v>
      </c>
      <c r="W909" s="218">
        <f t="shared" si="43"/>
        <v>0</v>
      </c>
      <c r="X909" s="6">
        <f t="shared" si="44"/>
        <v>46</v>
      </c>
      <c r="AB909" s="44"/>
    </row>
    <row r="910" spans="1:28" s="16" customFormat="1" ht="42.75" customHeight="1">
      <c r="A910" s="230"/>
      <c r="B910" s="87" t="s">
        <v>6504</v>
      </c>
      <c r="C910" s="87"/>
      <c r="D910" s="87"/>
      <c r="E910" s="87"/>
      <c r="F910" s="89" t="s">
        <v>4650</v>
      </c>
      <c r="G910" s="87" t="s">
        <v>5151</v>
      </c>
      <c r="H910" s="89" t="s">
        <v>2876</v>
      </c>
      <c r="I910" s="218"/>
      <c r="J910" s="221"/>
      <c r="K910" s="218"/>
      <c r="L910" s="221"/>
      <c r="M910" s="89" t="s">
        <v>1003</v>
      </c>
      <c r="N910" s="88" t="s">
        <v>3448</v>
      </c>
      <c r="O910" s="89" t="s">
        <v>1003</v>
      </c>
      <c r="P910" s="89" t="s">
        <v>3451</v>
      </c>
      <c r="Q910" s="64" t="s">
        <v>132</v>
      </c>
      <c r="R910" s="218"/>
      <c r="S910" s="218"/>
      <c r="T910" s="240"/>
      <c r="V910" s="6">
        <f t="shared" si="42"/>
        <v>29</v>
      </c>
      <c r="W910" s="218">
        <f t="shared" si="43"/>
        <v>0</v>
      </c>
      <c r="X910" s="6">
        <f t="shared" si="44"/>
        <v>46</v>
      </c>
      <c r="AB910" s="44"/>
    </row>
    <row r="911" spans="1:28" s="16" customFormat="1" ht="52.75" customHeight="1">
      <c r="A911" s="230"/>
      <c r="B911" s="87" t="s">
        <v>6504</v>
      </c>
      <c r="C911" s="87"/>
      <c r="D911" s="87"/>
      <c r="E911" s="87"/>
      <c r="F911" s="89" t="s">
        <v>4650</v>
      </c>
      <c r="G911" s="87" t="s">
        <v>5151</v>
      </c>
      <c r="H911" s="89" t="s">
        <v>2876</v>
      </c>
      <c r="I911" s="218"/>
      <c r="J911" s="222"/>
      <c r="K911" s="219"/>
      <c r="L911" s="222"/>
      <c r="M911" s="89" t="s">
        <v>137</v>
      </c>
      <c r="N911" s="88" t="s">
        <v>3449</v>
      </c>
      <c r="O911" s="89" t="s">
        <v>3389</v>
      </c>
      <c r="P911" s="89" t="s">
        <v>3450</v>
      </c>
      <c r="Q911" s="64" t="s">
        <v>132</v>
      </c>
      <c r="R911" s="218"/>
      <c r="S911" s="218"/>
      <c r="T911" s="240"/>
      <c r="V911" s="6">
        <f t="shared" si="42"/>
        <v>29</v>
      </c>
      <c r="W911" s="218">
        <f t="shared" si="43"/>
        <v>0</v>
      </c>
      <c r="X911" s="6">
        <f t="shared" si="44"/>
        <v>46</v>
      </c>
      <c r="AB911" s="44"/>
    </row>
    <row r="912" spans="1:28" s="24" customFormat="1" ht="45.5" customHeight="1">
      <c r="A912" s="230"/>
      <c r="B912" s="87" t="s">
        <v>6504</v>
      </c>
      <c r="C912" s="87"/>
      <c r="D912" s="87"/>
      <c r="E912" s="87"/>
      <c r="F912" s="89" t="s">
        <v>4649</v>
      </c>
      <c r="G912" s="87" t="s">
        <v>6098</v>
      </c>
      <c r="H912" s="89" t="s">
        <v>6099</v>
      </c>
      <c r="I912" s="218"/>
      <c r="J912" s="88" t="s">
        <v>6100</v>
      </c>
      <c r="K912" s="87" t="s">
        <v>406</v>
      </c>
      <c r="L912" s="88" t="s">
        <v>6101</v>
      </c>
      <c r="M912" s="89" t="s">
        <v>40</v>
      </c>
      <c r="N912" s="88" t="s">
        <v>6102</v>
      </c>
      <c r="O912" s="89" t="s">
        <v>343</v>
      </c>
      <c r="P912" s="89" t="s">
        <v>211</v>
      </c>
      <c r="Q912" s="81" t="s">
        <v>1349</v>
      </c>
      <c r="R912" s="218"/>
      <c r="S912" s="218"/>
      <c r="T912" s="240"/>
      <c r="V912" s="6">
        <f t="shared" si="42"/>
        <v>32</v>
      </c>
      <c r="W912" s="230">
        <f t="shared" si="43"/>
        <v>0</v>
      </c>
      <c r="X912" s="6">
        <f t="shared" si="44"/>
        <v>21</v>
      </c>
    </row>
    <row r="913" spans="1:28" s="24" customFormat="1" ht="45.5" customHeight="1">
      <c r="A913" s="230"/>
      <c r="B913" s="87" t="s">
        <v>6504</v>
      </c>
      <c r="C913" s="87"/>
      <c r="D913" s="87"/>
      <c r="E913" s="87"/>
      <c r="F913" s="89" t="s">
        <v>4650</v>
      </c>
      <c r="G913" s="87" t="s">
        <v>5151</v>
      </c>
      <c r="H913" s="89" t="s">
        <v>6103</v>
      </c>
      <c r="I913" s="218"/>
      <c r="J913" s="220" t="s">
        <v>6104</v>
      </c>
      <c r="K913" s="217" t="s">
        <v>201</v>
      </c>
      <c r="L913" s="220" t="s">
        <v>6105</v>
      </c>
      <c r="M913" s="89" t="s">
        <v>880</v>
      </c>
      <c r="N913" s="88" t="s">
        <v>6106</v>
      </c>
      <c r="O913" s="89" t="s">
        <v>6107</v>
      </c>
      <c r="P913" s="89" t="s">
        <v>6108</v>
      </c>
      <c r="Q913" s="65" t="s">
        <v>922</v>
      </c>
      <c r="R913" s="198"/>
      <c r="S913" s="198"/>
      <c r="T913" s="226"/>
      <c r="V913" s="6">
        <f t="shared" si="42"/>
        <v>29</v>
      </c>
      <c r="W913" s="218">
        <f t="shared" si="43"/>
        <v>0</v>
      </c>
      <c r="X913" s="6">
        <f t="shared" si="44"/>
        <v>46</v>
      </c>
    </row>
    <row r="914" spans="1:28" s="24" customFormat="1" ht="45.5" customHeight="1">
      <c r="A914" s="229"/>
      <c r="B914" s="87" t="s">
        <v>6504</v>
      </c>
      <c r="C914" s="87"/>
      <c r="D914" s="87"/>
      <c r="E914" s="87"/>
      <c r="F914" s="89" t="s">
        <v>4650</v>
      </c>
      <c r="G914" s="87" t="s">
        <v>5151</v>
      </c>
      <c r="H914" s="89" t="s">
        <v>6103</v>
      </c>
      <c r="I914" s="219"/>
      <c r="J914" s="222"/>
      <c r="K914" s="219"/>
      <c r="L914" s="222"/>
      <c r="M914" s="89" t="s">
        <v>40</v>
      </c>
      <c r="N914" s="88" t="s">
        <v>6109</v>
      </c>
      <c r="O914" s="89" t="s">
        <v>203</v>
      </c>
      <c r="P914" s="89" t="s">
        <v>749</v>
      </c>
      <c r="Q914" s="65" t="s">
        <v>922</v>
      </c>
      <c r="R914" s="198"/>
      <c r="S914" s="198"/>
      <c r="T914" s="226"/>
      <c r="V914" s="6">
        <f t="shared" si="42"/>
        <v>29</v>
      </c>
      <c r="W914" s="219">
        <f t="shared" si="43"/>
        <v>0</v>
      </c>
      <c r="X914" s="6">
        <f t="shared" si="44"/>
        <v>46</v>
      </c>
    </row>
    <row r="915" spans="1:28" s="16" customFormat="1" ht="60.25" customHeight="1">
      <c r="A915" s="228" t="s">
        <v>4382</v>
      </c>
      <c r="B915" s="89" t="s">
        <v>922</v>
      </c>
      <c r="C915" s="89"/>
      <c r="D915" s="89"/>
      <c r="E915" s="89"/>
      <c r="F915" s="89" t="s">
        <v>4650</v>
      </c>
      <c r="G915" s="87" t="s">
        <v>5151</v>
      </c>
      <c r="H915" s="89" t="s">
        <v>2876</v>
      </c>
      <c r="I915" s="217" t="s">
        <v>1154</v>
      </c>
      <c r="J915" s="220" t="s">
        <v>3523</v>
      </c>
      <c r="K915" s="217" t="s">
        <v>406</v>
      </c>
      <c r="L915" s="220" t="s">
        <v>1155</v>
      </c>
      <c r="M915" s="89" t="s">
        <v>455</v>
      </c>
      <c r="N915" s="88" t="s">
        <v>1156</v>
      </c>
      <c r="O915" s="89" t="s">
        <v>3453</v>
      </c>
      <c r="P915" s="89" t="s">
        <v>59</v>
      </c>
      <c r="Q915" s="64" t="s">
        <v>132</v>
      </c>
      <c r="R915" s="218">
        <v>3</v>
      </c>
      <c r="S915" s="218">
        <v>2</v>
      </c>
      <c r="T915" s="240" t="s">
        <v>3415</v>
      </c>
      <c r="V915" s="6">
        <f t="shared" si="42"/>
        <v>29</v>
      </c>
      <c r="W915" s="217">
        <f t="shared" si="43"/>
        <v>8</v>
      </c>
      <c r="X915" s="6">
        <f t="shared" si="44"/>
        <v>46</v>
      </c>
      <c r="AB915" s="44"/>
    </row>
    <row r="916" spans="1:28" s="16" customFormat="1" ht="46.5" customHeight="1">
      <c r="A916" s="230"/>
      <c r="B916" s="89" t="s">
        <v>922</v>
      </c>
      <c r="C916" s="89"/>
      <c r="D916" s="89"/>
      <c r="E916" s="89"/>
      <c r="F916" s="89" t="s">
        <v>4650</v>
      </c>
      <c r="G916" s="87" t="s">
        <v>5151</v>
      </c>
      <c r="H916" s="89" t="s">
        <v>2876</v>
      </c>
      <c r="I916" s="218"/>
      <c r="J916" s="221"/>
      <c r="K916" s="218"/>
      <c r="L916" s="221"/>
      <c r="M916" s="89" t="s">
        <v>455</v>
      </c>
      <c r="N916" s="88" t="s">
        <v>1157</v>
      </c>
      <c r="O916" s="89" t="s">
        <v>391</v>
      </c>
      <c r="P916" s="89" t="s">
        <v>1158</v>
      </c>
      <c r="Q916" s="64" t="s">
        <v>132</v>
      </c>
      <c r="R916" s="218"/>
      <c r="S916" s="218"/>
      <c r="T916" s="240"/>
      <c r="V916" s="6">
        <f t="shared" si="42"/>
        <v>29</v>
      </c>
      <c r="W916" s="218">
        <f t="shared" si="43"/>
        <v>0</v>
      </c>
      <c r="X916" s="6">
        <f t="shared" si="44"/>
        <v>46</v>
      </c>
      <c r="AB916" s="44"/>
    </row>
    <row r="917" spans="1:28" s="16" customFormat="1" ht="50.25" customHeight="1">
      <c r="A917" s="230"/>
      <c r="B917" s="89" t="s">
        <v>922</v>
      </c>
      <c r="C917" s="89"/>
      <c r="D917" s="89"/>
      <c r="E917" s="89"/>
      <c r="F917" s="89" t="s">
        <v>4650</v>
      </c>
      <c r="G917" s="87" t="s">
        <v>5151</v>
      </c>
      <c r="H917" s="89" t="s">
        <v>2876</v>
      </c>
      <c r="I917" s="218"/>
      <c r="J917" s="221"/>
      <c r="K917" s="218"/>
      <c r="L917" s="221"/>
      <c r="M917" s="89" t="s">
        <v>455</v>
      </c>
      <c r="N917" s="88" t="s">
        <v>1159</v>
      </c>
      <c r="O917" s="89" t="s">
        <v>391</v>
      </c>
      <c r="P917" s="89" t="s">
        <v>1160</v>
      </c>
      <c r="Q917" s="64" t="s">
        <v>132</v>
      </c>
      <c r="R917" s="218"/>
      <c r="S917" s="218"/>
      <c r="T917" s="240"/>
      <c r="V917" s="6">
        <f t="shared" si="42"/>
        <v>29</v>
      </c>
      <c r="W917" s="218">
        <f t="shared" si="43"/>
        <v>0</v>
      </c>
      <c r="X917" s="6">
        <f t="shared" si="44"/>
        <v>46</v>
      </c>
      <c r="AB917" s="44"/>
    </row>
    <row r="918" spans="1:28" s="16" customFormat="1" ht="65.25" customHeight="1">
      <c r="A918" s="230"/>
      <c r="B918" s="89" t="s">
        <v>922</v>
      </c>
      <c r="C918" s="89"/>
      <c r="D918" s="89"/>
      <c r="E918" s="89"/>
      <c r="F918" s="89" t="s">
        <v>4650</v>
      </c>
      <c r="G918" s="87" t="s">
        <v>5151</v>
      </c>
      <c r="H918" s="89" t="s">
        <v>2876</v>
      </c>
      <c r="I918" s="218"/>
      <c r="J918" s="221"/>
      <c r="K918" s="218"/>
      <c r="L918" s="221"/>
      <c r="M918" s="89" t="s">
        <v>455</v>
      </c>
      <c r="N918" s="88" t="s">
        <v>3455</v>
      </c>
      <c r="O918" s="89" t="s">
        <v>1109</v>
      </c>
      <c r="P918" s="89" t="s">
        <v>59</v>
      </c>
      <c r="Q918" s="64" t="s">
        <v>132</v>
      </c>
      <c r="R918" s="218"/>
      <c r="S918" s="218"/>
      <c r="T918" s="240"/>
      <c r="V918" s="6">
        <f t="shared" si="42"/>
        <v>29</v>
      </c>
      <c r="W918" s="218">
        <f t="shared" si="43"/>
        <v>0</v>
      </c>
      <c r="X918" s="6">
        <f t="shared" si="44"/>
        <v>46</v>
      </c>
      <c r="AB918" s="44"/>
    </row>
    <row r="919" spans="1:28" s="16" customFormat="1" ht="89.25" customHeight="1">
      <c r="A919" s="230"/>
      <c r="B919" s="89" t="s">
        <v>922</v>
      </c>
      <c r="C919" s="89"/>
      <c r="D919" s="89"/>
      <c r="E919" s="89"/>
      <c r="F919" s="89" t="s">
        <v>4650</v>
      </c>
      <c r="G919" s="87" t="s">
        <v>5151</v>
      </c>
      <c r="H919" s="89" t="s">
        <v>2876</v>
      </c>
      <c r="I919" s="218"/>
      <c r="J919" s="221"/>
      <c r="K919" s="218"/>
      <c r="L919" s="221"/>
      <c r="M919" s="89" t="s">
        <v>137</v>
      </c>
      <c r="N919" s="88" t="s">
        <v>3460</v>
      </c>
      <c r="O919" s="89" t="s">
        <v>409</v>
      </c>
      <c r="P919" s="89" t="s">
        <v>3461</v>
      </c>
      <c r="Q919" s="64" t="s">
        <v>132</v>
      </c>
      <c r="R919" s="218"/>
      <c r="S919" s="218"/>
      <c r="T919" s="240"/>
      <c r="V919" s="6">
        <f t="shared" si="42"/>
        <v>29</v>
      </c>
      <c r="W919" s="218">
        <f t="shared" si="43"/>
        <v>0</v>
      </c>
      <c r="X919" s="6">
        <f t="shared" si="44"/>
        <v>46</v>
      </c>
      <c r="AB919" s="44"/>
    </row>
    <row r="920" spans="1:28" s="24" customFormat="1" ht="75" customHeight="1">
      <c r="A920" s="230"/>
      <c r="B920" s="87" t="s">
        <v>6504</v>
      </c>
      <c r="C920" s="159" t="s">
        <v>6694</v>
      </c>
      <c r="D920" s="160" t="s">
        <v>6686</v>
      </c>
      <c r="E920" s="159" t="s">
        <v>36</v>
      </c>
      <c r="F920" s="89" t="s">
        <v>4650</v>
      </c>
      <c r="G920" s="87" t="s">
        <v>5151</v>
      </c>
      <c r="H920" s="89" t="s">
        <v>2876</v>
      </c>
      <c r="I920" s="218"/>
      <c r="J920" s="222"/>
      <c r="K920" s="219"/>
      <c r="L920" s="222"/>
      <c r="M920" s="89" t="s">
        <v>137</v>
      </c>
      <c r="N920" s="88" t="s">
        <v>5968</v>
      </c>
      <c r="O920" s="89" t="s">
        <v>501</v>
      </c>
      <c r="P920" s="89" t="s">
        <v>137</v>
      </c>
      <c r="Q920" s="95" t="s">
        <v>157</v>
      </c>
      <c r="R920" s="218"/>
      <c r="S920" s="218"/>
      <c r="T920" s="240"/>
      <c r="V920" s="6">
        <f t="shared" si="42"/>
        <v>29</v>
      </c>
      <c r="W920" s="218">
        <f t="shared" si="43"/>
        <v>0</v>
      </c>
      <c r="X920" s="6">
        <f t="shared" si="44"/>
        <v>46</v>
      </c>
    </row>
    <row r="921" spans="1:28" s="16" customFormat="1" ht="182.5" customHeight="1">
      <c r="A921" s="230"/>
      <c r="B921" s="87" t="s">
        <v>6504</v>
      </c>
      <c r="C921" s="87"/>
      <c r="D921" s="87"/>
      <c r="E921" s="87"/>
      <c r="F921" s="89" t="s">
        <v>4650</v>
      </c>
      <c r="G921" s="87" t="s">
        <v>5151</v>
      </c>
      <c r="H921" s="89" t="s">
        <v>2876</v>
      </c>
      <c r="I921" s="218"/>
      <c r="J921" s="255" t="s">
        <v>3522</v>
      </c>
      <c r="K921" s="89" t="s">
        <v>406</v>
      </c>
      <c r="L921" s="134" t="s">
        <v>3524</v>
      </c>
      <c r="M921" s="89" t="s">
        <v>40</v>
      </c>
      <c r="N921" s="88" t="s">
        <v>3525</v>
      </c>
      <c r="O921" s="89" t="s">
        <v>343</v>
      </c>
      <c r="P921" s="89" t="s">
        <v>2877</v>
      </c>
      <c r="Q921" s="64" t="s">
        <v>132</v>
      </c>
      <c r="R921" s="218"/>
      <c r="S921" s="218"/>
      <c r="T921" s="240"/>
      <c r="V921" s="6">
        <f t="shared" si="42"/>
        <v>29</v>
      </c>
      <c r="W921" s="218">
        <f t="shared" si="43"/>
        <v>0</v>
      </c>
      <c r="X921" s="6">
        <f t="shared" si="44"/>
        <v>46</v>
      </c>
      <c r="AB921" s="44"/>
    </row>
    <row r="922" spans="1:28" s="16" customFormat="1" ht="269.25" customHeight="1">
      <c r="A922" s="230"/>
      <c r="B922" s="87" t="s">
        <v>6504</v>
      </c>
      <c r="C922" s="87"/>
      <c r="D922" s="87"/>
      <c r="E922" s="87"/>
      <c r="F922" s="89" t="s">
        <v>4650</v>
      </c>
      <c r="G922" s="87" t="s">
        <v>5151</v>
      </c>
      <c r="H922" s="89" t="s">
        <v>2876</v>
      </c>
      <c r="I922" s="218"/>
      <c r="J922" s="315"/>
      <c r="K922" s="87" t="s">
        <v>406</v>
      </c>
      <c r="L922" s="143" t="s">
        <v>3526</v>
      </c>
      <c r="M922" s="89" t="s">
        <v>1861</v>
      </c>
      <c r="N922" s="111" t="s">
        <v>3527</v>
      </c>
      <c r="O922" s="89" t="s">
        <v>1927</v>
      </c>
      <c r="P922" s="87" t="s">
        <v>2878</v>
      </c>
      <c r="Q922" s="64" t="s">
        <v>132</v>
      </c>
      <c r="R922" s="218"/>
      <c r="S922" s="218"/>
      <c r="T922" s="240"/>
      <c r="V922" s="6">
        <f t="shared" si="42"/>
        <v>29</v>
      </c>
      <c r="W922" s="218">
        <f t="shared" si="43"/>
        <v>0</v>
      </c>
      <c r="X922" s="6">
        <f t="shared" si="44"/>
        <v>46</v>
      </c>
      <c r="AB922" s="44"/>
    </row>
    <row r="923" spans="1:28" s="16" customFormat="1" ht="52.75" customHeight="1">
      <c r="A923" s="230"/>
      <c r="B923" s="89" t="s">
        <v>922</v>
      </c>
      <c r="C923" s="89"/>
      <c r="D923" s="89"/>
      <c r="E923" s="89"/>
      <c r="F923" s="89" t="s">
        <v>4650</v>
      </c>
      <c r="G923" s="87" t="s">
        <v>5151</v>
      </c>
      <c r="H923" s="89" t="s">
        <v>2876</v>
      </c>
      <c r="I923" s="218"/>
      <c r="J923" s="220" t="s">
        <v>1161</v>
      </c>
      <c r="K923" s="217" t="s">
        <v>406</v>
      </c>
      <c r="L923" s="220" t="s">
        <v>1162</v>
      </c>
      <c r="M923" s="89" t="s">
        <v>918</v>
      </c>
      <c r="N923" s="88" t="s">
        <v>3456</v>
      </c>
      <c r="O923" s="89" t="s">
        <v>391</v>
      </c>
      <c r="P923" s="89" t="s">
        <v>1158</v>
      </c>
      <c r="Q923" s="64" t="s">
        <v>132</v>
      </c>
      <c r="R923" s="218"/>
      <c r="S923" s="218"/>
      <c r="T923" s="240"/>
      <c r="V923" s="6">
        <f t="shared" si="42"/>
        <v>29</v>
      </c>
      <c r="W923" s="218">
        <f t="shared" si="43"/>
        <v>0</v>
      </c>
      <c r="X923" s="6">
        <f t="shared" si="44"/>
        <v>46</v>
      </c>
      <c r="AB923" s="44"/>
    </row>
    <row r="924" spans="1:28" s="16" customFormat="1" ht="45.5" customHeight="1">
      <c r="A924" s="230"/>
      <c r="B924" s="89" t="s">
        <v>922</v>
      </c>
      <c r="C924" s="89"/>
      <c r="D924" s="89"/>
      <c r="E924" s="89"/>
      <c r="F924" s="89" t="s">
        <v>4650</v>
      </c>
      <c r="G924" s="87" t="s">
        <v>5151</v>
      </c>
      <c r="H924" s="89" t="s">
        <v>2876</v>
      </c>
      <c r="I924" s="218"/>
      <c r="J924" s="221"/>
      <c r="K924" s="218"/>
      <c r="L924" s="221"/>
      <c r="M924" s="89" t="s">
        <v>455</v>
      </c>
      <c r="N924" s="88" t="s">
        <v>3454</v>
      </c>
      <c r="O924" s="89" t="s">
        <v>409</v>
      </c>
      <c r="P924" s="89" t="s">
        <v>59</v>
      </c>
      <c r="Q924" s="64" t="s">
        <v>132</v>
      </c>
      <c r="R924" s="218"/>
      <c r="S924" s="218"/>
      <c r="T924" s="240"/>
      <c r="V924" s="6">
        <f t="shared" si="42"/>
        <v>29</v>
      </c>
      <c r="W924" s="218">
        <f t="shared" si="43"/>
        <v>0</v>
      </c>
      <c r="X924" s="6">
        <f t="shared" si="44"/>
        <v>46</v>
      </c>
      <c r="AB924" s="44"/>
    </row>
    <row r="925" spans="1:28" s="16" customFormat="1" ht="60.25" customHeight="1">
      <c r="A925" s="230"/>
      <c r="B925" s="89" t="s">
        <v>922</v>
      </c>
      <c r="C925" s="89"/>
      <c r="D925" s="89"/>
      <c r="E925" s="89"/>
      <c r="F925" s="89" t="s">
        <v>4650</v>
      </c>
      <c r="G925" s="87" t="s">
        <v>5151</v>
      </c>
      <c r="H925" s="89" t="s">
        <v>2876</v>
      </c>
      <c r="I925" s="218"/>
      <c r="J925" s="221"/>
      <c r="K925" s="218"/>
      <c r="L925" s="221"/>
      <c r="M925" s="89" t="s">
        <v>132</v>
      </c>
      <c r="N925" s="88" t="s">
        <v>3470</v>
      </c>
      <c r="O925" s="89" t="s">
        <v>3457</v>
      </c>
      <c r="P925" s="89" t="s">
        <v>1163</v>
      </c>
      <c r="Q925" s="64" t="s">
        <v>132</v>
      </c>
      <c r="R925" s="218"/>
      <c r="S925" s="218"/>
      <c r="T925" s="240"/>
      <c r="V925" s="6">
        <f t="shared" si="42"/>
        <v>29</v>
      </c>
      <c r="W925" s="218">
        <f t="shared" si="43"/>
        <v>0</v>
      </c>
      <c r="X925" s="6">
        <f t="shared" si="44"/>
        <v>46</v>
      </c>
      <c r="AB925" s="44"/>
    </row>
    <row r="926" spans="1:28" s="16" customFormat="1" ht="45.5" customHeight="1">
      <c r="A926" s="230"/>
      <c r="B926" s="89" t="s">
        <v>922</v>
      </c>
      <c r="C926" s="89"/>
      <c r="D926" s="89"/>
      <c r="E926" s="89"/>
      <c r="F926" s="89" t="s">
        <v>4650</v>
      </c>
      <c r="G926" s="87" t="s">
        <v>5151</v>
      </c>
      <c r="H926" s="89" t="s">
        <v>2876</v>
      </c>
      <c r="I926" s="218"/>
      <c r="J926" s="221"/>
      <c r="K926" s="218"/>
      <c r="L926" s="221"/>
      <c r="M926" s="89" t="s">
        <v>455</v>
      </c>
      <c r="N926" s="88" t="s">
        <v>3471</v>
      </c>
      <c r="O926" s="89" t="s">
        <v>135</v>
      </c>
      <c r="P926" s="89" t="s">
        <v>1164</v>
      </c>
      <c r="Q926" s="64" t="s">
        <v>132</v>
      </c>
      <c r="R926" s="218"/>
      <c r="S926" s="218"/>
      <c r="T926" s="240"/>
      <c r="V926" s="6">
        <f t="shared" si="42"/>
        <v>29</v>
      </c>
      <c r="W926" s="218">
        <f t="shared" si="43"/>
        <v>0</v>
      </c>
      <c r="X926" s="6">
        <f t="shared" si="44"/>
        <v>46</v>
      </c>
      <c r="AB926" s="44"/>
    </row>
    <row r="927" spans="1:28" s="16" customFormat="1" ht="45.5" customHeight="1">
      <c r="A927" s="230"/>
      <c r="B927" s="89" t="s">
        <v>922</v>
      </c>
      <c r="C927" s="89"/>
      <c r="D927" s="89"/>
      <c r="E927" s="89"/>
      <c r="F927" s="89" t="s">
        <v>4650</v>
      </c>
      <c r="G927" s="87" t="s">
        <v>5151</v>
      </c>
      <c r="H927" s="89" t="s">
        <v>2876</v>
      </c>
      <c r="I927" s="218"/>
      <c r="J927" s="221"/>
      <c r="K927" s="219"/>
      <c r="L927" s="222"/>
      <c r="M927" s="89" t="s">
        <v>137</v>
      </c>
      <c r="N927" s="88" t="s">
        <v>3458</v>
      </c>
      <c r="O927" s="89" t="s">
        <v>3389</v>
      </c>
      <c r="P927" s="89" t="s">
        <v>3459</v>
      </c>
      <c r="Q927" s="64" t="s">
        <v>132</v>
      </c>
      <c r="R927" s="218"/>
      <c r="S927" s="218"/>
      <c r="T927" s="240"/>
      <c r="V927" s="6">
        <f t="shared" si="42"/>
        <v>29</v>
      </c>
      <c r="W927" s="218">
        <f t="shared" si="43"/>
        <v>0</v>
      </c>
      <c r="X927" s="6">
        <f t="shared" si="44"/>
        <v>46</v>
      </c>
      <c r="AB927" s="44"/>
    </row>
    <row r="928" spans="1:28" s="24" customFormat="1" ht="75" customHeight="1">
      <c r="A928" s="230"/>
      <c r="B928" s="89" t="s">
        <v>922</v>
      </c>
      <c r="C928" s="89"/>
      <c r="D928" s="89"/>
      <c r="E928" s="89"/>
      <c r="F928" s="89" t="s">
        <v>4650</v>
      </c>
      <c r="G928" s="87" t="s">
        <v>5151</v>
      </c>
      <c r="H928" s="89" t="s">
        <v>2876</v>
      </c>
      <c r="I928" s="218"/>
      <c r="J928" s="222"/>
      <c r="K928" s="89" t="s">
        <v>0</v>
      </c>
      <c r="L928" s="88" t="s">
        <v>5969</v>
      </c>
      <c r="M928" s="89" t="s">
        <v>137</v>
      </c>
      <c r="N928" s="88" t="s">
        <v>5970</v>
      </c>
      <c r="O928" s="89" t="s">
        <v>391</v>
      </c>
      <c r="P928" s="89" t="s">
        <v>5971</v>
      </c>
      <c r="Q928" s="65" t="s">
        <v>922</v>
      </c>
      <c r="R928" s="198"/>
      <c r="S928" s="198"/>
      <c r="T928" s="226"/>
      <c r="V928" s="6">
        <f t="shared" si="42"/>
        <v>29</v>
      </c>
      <c r="W928" s="218">
        <f t="shared" si="43"/>
        <v>0</v>
      </c>
      <c r="X928" s="6">
        <f t="shared" si="44"/>
        <v>46</v>
      </c>
    </row>
    <row r="929" spans="1:28" s="17" customFormat="1" ht="60.25" customHeight="1">
      <c r="A929" s="230"/>
      <c r="B929" s="87" t="s">
        <v>6504</v>
      </c>
      <c r="C929" s="87"/>
      <c r="D929" s="87"/>
      <c r="E929" s="87"/>
      <c r="F929" s="89" t="s">
        <v>4650</v>
      </c>
      <c r="G929" s="87" t="s">
        <v>5151</v>
      </c>
      <c r="H929" s="89" t="s">
        <v>2127</v>
      </c>
      <c r="I929" s="218"/>
      <c r="J929" s="220" t="s">
        <v>4947</v>
      </c>
      <c r="K929" s="89" t="s">
        <v>0</v>
      </c>
      <c r="L929" s="88" t="s">
        <v>4948</v>
      </c>
      <c r="M929" s="89" t="s">
        <v>455</v>
      </c>
      <c r="N929" s="91" t="s">
        <v>4950</v>
      </c>
      <c r="O929" s="89" t="s">
        <v>458</v>
      </c>
      <c r="P929" s="89" t="s">
        <v>984</v>
      </c>
      <c r="Q929" s="69" t="s">
        <v>2118</v>
      </c>
      <c r="R929" s="218"/>
      <c r="S929" s="218"/>
      <c r="T929" s="240"/>
      <c r="V929" s="6">
        <f t="shared" si="42"/>
        <v>29</v>
      </c>
      <c r="W929" s="218">
        <f t="shared" si="43"/>
        <v>0</v>
      </c>
      <c r="X929" s="6">
        <f t="shared" si="44"/>
        <v>46</v>
      </c>
      <c r="AB929" s="45"/>
    </row>
    <row r="930" spans="1:28" s="17" customFormat="1" ht="60.25" customHeight="1">
      <c r="A930" s="230"/>
      <c r="B930" s="87" t="s">
        <v>6504</v>
      </c>
      <c r="C930" s="87"/>
      <c r="D930" s="87"/>
      <c r="E930" s="87"/>
      <c r="F930" s="89" t="s">
        <v>4650</v>
      </c>
      <c r="G930" s="87" t="s">
        <v>5151</v>
      </c>
      <c r="H930" s="89" t="s">
        <v>2127</v>
      </c>
      <c r="I930" s="218"/>
      <c r="J930" s="221"/>
      <c r="K930" s="217" t="s">
        <v>0</v>
      </c>
      <c r="L930" s="220" t="s">
        <v>4949</v>
      </c>
      <c r="M930" s="89" t="s">
        <v>455</v>
      </c>
      <c r="N930" s="91" t="s">
        <v>4951</v>
      </c>
      <c r="O930" s="89" t="s">
        <v>458</v>
      </c>
      <c r="P930" s="89" t="s">
        <v>984</v>
      </c>
      <c r="Q930" s="69" t="s">
        <v>2118</v>
      </c>
      <c r="R930" s="218"/>
      <c r="S930" s="218"/>
      <c r="T930" s="240"/>
      <c r="V930" s="6">
        <f t="shared" si="42"/>
        <v>29</v>
      </c>
      <c r="W930" s="218">
        <f t="shared" si="43"/>
        <v>0</v>
      </c>
      <c r="X930" s="6">
        <f t="shared" si="44"/>
        <v>46</v>
      </c>
      <c r="AB930" s="45"/>
    </row>
    <row r="931" spans="1:28" s="24" customFormat="1" ht="75" customHeight="1">
      <c r="A931" s="230"/>
      <c r="B931" s="87" t="s">
        <v>6504</v>
      </c>
      <c r="C931" s="87"/>
      <c r="D931" s="87"/>
      <c r="E931" s="87"/>
      <c r="F931" s="89" t="s">
        <v>4650</v>
      </c>
      <c r="G931" s="87" t="s">
        <v>5151</v>
      </c>
      <c r="H931" s="89" t="s">
        <v>2127</v>
      </c>
      <c r="I931" s="218"/>
      <c r="J931" s="221"/>
      <c r="K931" s="218"/>
      <c r="L931" s="221"/>
      <c r="M931" s="89" t="s">
        <v>137</v>
      </c>
      <c r="N931" s="112" t="s">
        <v>5972</v>
      </c>
      <c r="O931" s="89" t="s">
        <v>391</v>
      </c>
      <c r="P931" s="89" t="s">
        <v>1158</v>
      </c>
      <c r="Q931" s="65" t="s">
        <v>922</v>
      </c>
      <c r="R931" s="198"/>
      <c r="S931" s="198"/>
      <c r="T931" s="226"/>
      <c r="V931" s="6">
        <f t="shared" si="42"/>
        <v>29</v>
      </c>
      <c r="W931" s="218">
        <f t="shared" si="43"/>
        <v>0</v>
      </c>
      <c r="X931" s="6">
        <f t="shared" si="44"/>
        <v>46</v>
      </c>
    </row>
    <row r="932" spans="1:28" s="24" customFormat="1" ht="75" customHeight="1">
      <c r="A932" s="230"/>
      <c r="B932" s="87" t="s">
        <v>6504</v>
      </c>
      <c r="C932" s="87"/>
      <c r="D932" s="87"/>
      <c r="E932" s="87"/>
      <c r="F932" s="89" t="s">
        <v>4650</v>
      </c>
      <c r="G932" s="87" t="s">
        <v>5151</v>
      </c>
      <c r="H932" s="89" t="s">
        <v>2127</v>
      </c>
      <c r="I932" s="218"/>
      <c r="J932" s="222"/>
      <c r="K932" s="219"/>
      <c r="L932" s="222"/>
      <c r="M932" s="89" t="s">
        <v>137</v>
      </c>
      <c r="N932" s="112" t="s">
        <v>5973</v>
      </c>
      <c r="O932" s="89" t="s">
        <v>391</v>
      </c>
      <c r="P932" s="89" t="s">
        <v>1158</v>
      </c>
      <c r="Q932" s="65" t="s">
        <v>922</v>
      </c>
      <c r="R932" s="198"/>
      <c r="S932" s="198"/>
      <c r="T932" s="226"/>
      <c r="V932" s="6">
        <f t="shared" si="42"/>
        <v>29</v>
      </c>
      <c r="W932" s="218">
        <f t="shared" si="43"/>
        <v>0</v>
      </c>
      <c r="X932" s="6">
        <f t="shared" si="44"/>
        <v>46</v>
      </c>
    </row>
    <row r="933" spans="1:28" s="17" customFormat="1" ht="125.5" customHeight="1">
      <c r="A933" s="230"/>
      <c r="B933" s="89" t="s">
        <v>6505</v>
      </c>
      <c r="C933" s="89"/>
      <c r="D933" s="89"/>
      <c r="E933" s="89"/>
      <c r="F933" s="89" t="s">
        <v>4650</v>
      </c>
      <c r="G933" s="87" t="s">
        <v>5151</v>
      </c>
      <c r="H933" s="89" t="s">
        <v>2876</v>
      </c>
      <c r="I933" s="218"/>
      <c r="J933" s="133" t="s">
        <v>4952</v>
      </c>
      <c r="K933" s="89" t="s">
        <v>201</v>
      </c>
      <c r="L933" s="88" t="s">
        <v>3671</v>
      </c>
      <c r="M933" s="89" t="s">
        <v>40</v>
      </c>
      <c r="N933" s="88" t="s">
        <v>4953</v>
      </c>
      <c r="O933" s="89" t="s">
        <v>343</v>
      </c>
      <c r="P933" s="89" t="s">
        <v>211</v>
      </c>
      <c r="Q933" s="69" t="s">
        <v>203</v>
      </c>
      <c r="R933" s="218"/>
      <c r="S933" s="218"/>
      <c r="T933" s="240"/>
      <c r="V933" s="6">
        <f t="shared" si="42"/>
        <v>29</v>
      </c>
      <c r="W933" s="218">
        <f t="shared" si="43"/>
        <v>0</v>
      </c>
      <c r="X933" s="6">
        <f t="shared" si="44"/>
        <v>46</v>
      </c>
      <c r="Y933" s="83"/>
      <c r="Z933" s="83"/>
      <c r="AA933" s="83"/>
      <c r="AB933" s="45"/>
    </row>
    <row r="934" spans="1:28" ht="94.25" customHeight="1">
      <c r="A934" s="230"/>
      <c r="B934" s="87" t="s">
        <v>6504</v>
      </c>
      <c r="C934" s="159" t="s">
        <v>6694</v>
      </c>
      <c r="D934" s="160" t="s">
        <v>6686</v>
      </c>
      <c r="E934" s="159" t="s">
        <v>36</v>
      </c>
      <c r="F934" s="89" t="s">
        <v>4650</v>
      </c>
      <c r="G934" s="87" t="s">
        <v>5151</v>
      </c>
      <c r="H934" s="89" t="s">
        <v>5974</v>
      </c>
      <c r="I934" s="218"/>
      <c r="J934" s="88" t="s">
        <v>5975</v>
      </c>
      <c r="K934" s="89" t="s">
        <v>201</v>
      </c>
      <c r="L934" s="111" t="s">
        <v>5976</v>
      </c>
      <c r="M934" s="89" t="s">
        <v>137</v>
      </c>
      <c r="N934" s="88" t="s">
        <v>5977</v>
      </c>
      <c r="O934" s="89" t="s">
        <v>501</v>
      </c>
      <c r="P934" s="89" t="s">
        <v>137</v>
      </c>
      <c r="Q934" s="95" t="s">
        <v>157</v>
      </c>
      <c r="R934" s="218"/>
      <c r="S934" s="218"/>
      <c r="T934" s="240"/>
      <c r="V934" s="6">
        <f t="shared" si="42"/>
        <v>29</v>
      </c>
      <c r="W934" s="218">
        <f t="shared" si="43"/>
        <v>0</v>
      </c>
      <c r="X934" s="6">
        <f t="shared" si="44"/>
        <v>46</v>
      </c>
      <c r="Y934"/>
      <c r="Z934"/>
      <c r="AA934"/>
    </row>
    <row r="935" spans="1:28" s="31" customFormat="1" ht="90" customHeight="1">
      <c r="A935" s="230"/>
      <c r="B935" s="87" t="s">
        <v>6504</v>
      </c>
      <c r="C935" s="87"/>
      <c r="D935" s="87"/>
      <c r="E935" s="87"/>
      <c r="F935" s="89" t="s">
        <v>4650</v>
      </c>
      <c r="G935" s="87" t="s">
        <v>5151</v>
      </c>
      <c r="H935" s="89" t="s">
        <v>5978</v>
      </c>
      <c r="I935" s="218"/>
      <c r="J935" s="253" t="s">
        <v>5979</v>
      </c>
      <c r="K935" s="198" t="s">
        <v>201</v>
      </c>
      <c r="L935" s="143" t="s">
        <v>5980</v>
      </c>
      <c r="M935" s="89" t="s">
        <v>137</v>
      </c>
      <c r="N935" s="88" t="s">
        <v>5981</v>
      </c>
      <c r="O935" s="89" t="s">
        <v>391</v>
      </c>
      <c r="P935" s="89" t="s">
        <v>1158</v>
      </c>
      <c r="Q935" s="65" t="s">
        <v>922</v>
      </c>
      <c r="R935" s="198"/>
      <c r="S935" s="198"/>
      <c r="T935" s="226"/>
      <c r="V935" s="6">
        <f t="shared" si="42"/>
        <v>29</v>
      </c>
      <c r="W935" s="218">
        <f t="shared" si="43"/>
        <v>0</v>
      </c>
      <c r="X935" s="6">
        <f t="shared" si="44"/>
        <v>46</v>
      </c>
    </row>
    <row r="936" spans="1:28" s="31" customFormat="1" ht="90" customHeight="1">
      <c r="A936" s="230"/>
      <c r="B936" s="87" t="s">
        <v>6504</v>
      </c>
      <c r="C936" s="87"/>
      <c r="D936" s="87"/>
      <c r="E936" s="87"/>
      <c r="F936" s="89" t="s">
        <v>4650</v>
      </c>
      <c r="G936" s="87" t="s">
        <v>5151</v>
      </c>
      <c r="H936" s="89" t="s">
        <v>5978</v>
      </c>
      <c r="I936" s="218"/>
      <c r="J936" s="253"/>
      <c r="K936" s="198"/>
      <c r="L936" s="143" t="s">
        <v>5982</v>
      </c>
      <c r="M936" s="89" t="s">
        <v>1003</v>
      </c>
      <c r="N936" s="88" t="s">
        <v>5983</v>
      </c>
      <c r="O936" s="89" t="s">
        <v>1003</v>
      </c>
      <c r="P936" s="89" t="s">
        <v>5984</v>
      </c>
      <c r="Q936" s="65" t="s">
        <v>922</v>
      </c>
      <c r="R936" s="198"/>
      <c r="S936" s="198"/>
      <c r="T936" s="226"/>
      <c r="V936" s="6">
        <f t="shared" si="42"/>
        <v>29</v>
      </c>
      <c r="W936" s="218">
        <f t="shared" si="43"/>
        <v>0</v>
      </c>
      <c r="X936" s="6">
        <f t="shared" si="44"/>
        <v>46</v>
      </c>
    </row>
    <row r="937" spans="1:28" s="31" customFormat="1" ht="90" customHeight="1">
      <c r="A937" s="229"/>
      <c r="B937" s="87" t="s">
        <v>6504</v>
      </c>
      <c r="C937" s="87"/>
      <c r="D937" s="87"/>
      <c r="E937" s="87"/>
      <c r="F937" s="89" t="s">
        <v>4650</v>
      </c>
      <c r="G937" s="87" t="s">
        <v>5151</v>
      </c>
      <c r="H937" s="89" t="s">
        <v>2876</v>
      </c>
      <c r="I937" s="219"/>
      <c r="J937" s="133" t="s">
        <v>5985</v>
      </c>
      <c r="K937" s="89" t="s">
        <v>1236</v>
      </c>
      <c r="L937" s="87" t="s">
        <v>25</v>
      </c>
      <c r="M937" s="89" t="s">
        <v>345</v>
      </c>
      <c r="N937" s="88" t="s">
        <v>5986</v>
      </c>
      <c r="O937" s="89" t="s">
        <v>252</v>
      </c>
      <c r="P937" s="89" t="s">
        <v>5987</v>
      </c>
      <c r="Q937" s="65" t="s">
        <v>922</v>
      </c>
      <c r="R937" s="198"/>
      <c r="S937" s="198"/>
      <c r="T937" s="226"/>
      <c r="V937" s="6">
        <f t="shared" si="42"/>
        <v>29</v>
      </c>
      <c r="W937" s="219">
        <f t="shared" si="43"/>
        <v>0</v>
      </c>
      <c r="X937" s="6">
        <f t="shared" si="44"/>
        <v>46</v>
      </c>
    </row>
    <row r="938" spans="1:28" s="16" customFormat="1" ht="71.25" customHeight="1">
      <c r="A938" s="227" t="s">
        <v>4383</v>
      </c>
      <c r="B938" s="89" t="s">
        <v>922</v>
      </c>
      <c r="C938" s="89"/>
      <c r="D938" s="89"/>
      <c r="E938" s="89"/>
      <c r="F938" s="89" t="s">
        <v>4650</v>
      </c>
      <c r="G938" s="87" t="s">
        <v>5151</v>
      </c>
      <c r="H938" s="89" t="s">
        <v>2876</v>
      </c>
      <c r="I938" s="198" t="s">
        <v>1165</v>
      </c>
      <c r="J938" s="309" t="s">
        <v>1166</v>
      </c>
      <c r="K938" s="217" t="s">
        <v>201</v>
      </c>
      <c r="L938" s="253" t="s">
        <v>1038</v>
      </c>
      <c r="M938" s="89" t="s">
        <v>40</v>
      </c>
      <c r="N938" s="88" t="s">
        <v>1167</v>
      </c>
      <c r="O938" s="87" t="s">
        <v>5192</v>
      </c>
      <c r="P938" s="89" t="s">
        <v>1168</v>
      </c>
      <c r="Q938" s="64" t="s">
        <v>132</v>
      </c>
      <c r="R938" s="219">
        <v>2</v>
      </c>
      <c r="S938" s="219">
        <v>1</v>
      </c>
      <c r="T938" s="241" t="s">
        <v>3416</v>
      </c>
      <c r="V938" s="6">
        <f t="shared" si="42"/>
        <v>29</v>
      </c>
      <c r="W938" s="198">
        <f t="shared" si="43"/>
        <v>6</v>
      </c>
      <c r="X938" s="6">
        <f t="shared" si="44"/>
        <v>46</v>
      </c>
      <c r="AB938" s="44"/>
    </row>
    <row r="939" spans="1:28" s="16" customFormat="1" ht="78.25" customHeight="1">
      <c r="A939" s="227"/>
      <c r="B939" s="89" t="s">
        <v>922</v>
      </c>
      <c r="C939" s="89"/>
      <c r="D939" s="89"/>
      <c r="E939" s="89"/>
      <c r="F939" s="89" t="s">
        <v>4650</v>
      </c>
      <c r="G939" s="87" t="s">
        <v>5151</v>
      </c>
      <c r="H939" s="89" t="s">
        <v>2876</v>
      </c>
      <c r="I939" s="198"/>
      <c r="J939" s="309"/>
      <c r="K939" s="219"/>
      <c r="L939" s="253"/>
      <c r="M939" s="89" t="s">
        <v>40</v>
      </c>
      <c r="N939" s="88" t="s">
        <v>1169</v>
      </c>
      <c r="O939" s="89" t="s">
        <v>135</v>
      </c>
      <c r="P939" s="89" t="s">
        <v>1170</v>
      </c>
      <c r="Q939" s="64" t="s">
        <v>132</v>
      </c>
      <c r="R939" s="198"/>
      <c r="S939" s="198"/>
      <c r="T939" s="226"/>
      <c r="V939" s="6">
        <f t="shared" si="42"/>
        <v>29</v>
      </c>
      <c r="W939" s="198">
        <f t="shared" si="43"/>
        <v>0</v>
      </c>
      <c r="X939" s="6">
        <f t="shared" si="44"/>
        <v>46</v>
      </c>
      <c r="AB939" s="44"/>
    </row>
    <row r="940" spans="1:28" s="16" customFormat="1" ht="87.75" customHeight="1">
      <c r="A940" s="103" t="s">
        <v>4384</v>
      </c>
      <c r="B940" s="87" t="s">
        <v>6504</v>
      </c>
      <c r="C940" s="87"/>
      <c r="D940" s="87"/>
      <c r="E940" s="87"/>
      <c r="F940" s="89" t="s">
        <v>4650</v>
      </c>
      <c r="G940" s="89" t="s">
        <v>5153</v>
      </c>
      <c r="H940" s="87" t="s">
        <v>4067</v>
      </c>
      <c r="I940" s="89" t="s">
        <v>1196</v>
      </c>
      <c r="J940" s="88" t="s">
        <v>1197</v>
      </c>
      <c r="K940" s="89" t="s">
        <v>406</v>
      </c>
      <c r="L940" s="88" t="s">
        <v>894</v>
      </c>
      <c r="M940" s="89" t="s">
        <v>40</v>
      </c>
      <c r="N940" s="88" t="s">
        <v>1198</v>
      </c>
      <c r="O940" s="89" t="s">
        <v>343</v>
      </c>
      <c r="P940" s="89" t="s">
        <v>820</v>
      </c>
      <c r="Q940" s="64" t="s">
        <v>132</v>
      </c>
      <c r="R940" s="89">
        <v>2</v>
      </c>
      <c r="S940" s="89">
        <v>1</v>
      </c>
      <c r="T940" s="96" t="s">
        <v>3416</v>
      </c>
      <c r="V940" s="6">
        <f t="shared" si="42"/>
        <v>29</v>
      </c>
      <c r="W940" s="89">
        <f t="shared" si="43"/>
        <v>6</v>
      </c>
      <c r="X940" s="6">
        <f t="shared" si="44"/>
        <v>49</v>
      </c>
      <c r="AB940" s="44"/>
    </row>
    <row r="941" spans="1:28" s="17" customFormat="1" ht="45.5" customHeight="1">
      <c r="A941" s="228" t="s">
        <v>4385</v>
      </c>
      <c r="B941" s="87" t="s">
        <v>922</v>
      </c>
      <c r="C941" s="87"/>
      <c r="D941" s="87"/>
      <c r="E941" s="87"/>
      <c r="F941" s="89" t="s">
        <v>4650</v>
      </c>
      <c r="G941" s="89" t="s">
        <v>6567</v>
      </c>
      <c r="H941" s="87" t="s">
        <v>1079</v>
      </c>
      <c r="I941" s="217" t="s">
        <v>1080</v>
      </c>
      <c r="J941" s="283" t="s">
        <v>1081</v>
      </c>
      <c r="K941" s="217" t="s">
        <v>406</v>
      </c>
      <c r="L941" s="220" t="s">
        <v>6391</v>
      </c>
      <c r="M941" s="89" t="s">
        <v>1851</v>
      </c>
      <c r="N941" s="91" t="s">
        <v>3462</v>
      </c>
      <c r="O941" s="89" t="s">
        <v>3463</v>
      </c>
      <c r="P941" s="89" t="s">
        <v>3464</v>
      </c>
      <c r="Q941" s="64" t="s">
        <v>132</v>
      </c>
      <c r="R941" s="198">
        <v>2</v>
      </c>
      <c r="S941" s="198">
        <v>2</v>
      </c>
      <c r="T941" s="226" t="s">
        <v>3415</v>
      </c>
      <c r="V941" s="6">
        <f t="shared" si="42"/>
        <v>29</v>
      </c>
      <c r="W941" s="217">
        <f t="shared" si="43"/>
        <v>8</v>
      </c>
      <c r="X941" s="6">
        <f t="shared" si="44"/>
        <v>38</v>
      </c>
      <c r="AB941" s="45"/>
    </row>
    <row r="942" spans="1:28" s="17" customFormat="1" ht="69.75" customHeight="1">
      <c r="A942" s="230"/>
      <c r="B942" s="87" t="s">
        <v>922</v>
      </c>
      <c r="C942" s="87"/>
      <c r="D942" s="87"/>
      <c r="E942" s="87"/>
      <c r="F942" s="89" t="s">
        <v>4650</v>
      </c>
      <c r="G942" s="89" t="s">
        <v>6567</v>
      </c>
      <c r="H942" s="87" t="s">
        <v>1079</v>
      </c>
      <c r="I942" s="218"/>
      <c r="J942" s="284"/>
      <c r="K942" s="218"/>
      <c r="L942" s="221"/>
      <c r="M942" s="89" t="s">
        <v>352</v>
      </c>
      <c r="N942" s="91" t="s">
        <v>1083</v>
      </c>
      <c r="O942" s="128" t="s">
        <v>1098</v>
      </c>
      <c r="P942" s="89" t="s">
        <v>1082</v>
      </c>
      <c r="Q942" s="64" t="s">
        <v>132</v>
      </c>
      <c r="R942" s="198"/>
      <c r="S942" s="198"/>
      <c r="T942" s="226"/>
      <c r="V942" s="6">
        <f t="shared" si="42"/>
        <v>29</v>
      </c>
      <c r="W942" s="218">
        <f t="shared" si="43"/>
        <v>0</v>
      </c>
      <c r="X942" s="6">
        <f t="shared" si="44"/>
        <v>38</v>
      </c>
      <c r="AB942" s="45"/>
    </row>
    <row r="943" spans="1:28" s="16" customFormat="1" ht="90" customHeight="1">
      <c r="A943" s="230"/>
      <c r="B943" s="87" t="s">
        <v>922</v>
      </c>
      <c r="C943" s="87"/>
      <c r="D943" s="87"/>
      <c r="E943" s="87"/>
      <c r="F943" s="89" t="s">
        <v>4650</v>
      </c>
      <c r="G943" s="89" t="s">
        <v>6567</v>
      </c>
      <c r="H943" s="87" t="s">
        <v>1079</v>
      </c>
      <c r="I943" s="218"/>
      <c r="J943" s="284"/>
      <c r="K943" s="218"/>
      <c r="L943" s="221"/>
      <c r="M943" s="89" t="s">
        <v>352</v>
      </c>
      <c r="N943" s="88" t="s">
        <v>3465</v>
      </c>
      <c r="O943" s="128" t="s">
        <v>3466</v>
      </c>
      <c r="P943" s="89" t="s">
        <v>1084</v>
      </c>
      <c r="Q943" s="64" t="s">
        <v>132</v>
      </c>
      <c r="R943" s="198"/>
      <c r="S943" s="198"/>
      <c r="T943" s="226"/>
      <c r="V943" s="6">
        <f t="shared" si="42"/>
        <v>29</v>
      </c>
      <c r="W943" s="218">
        <f t="shared" si="43"/>
        <v>0</v>
      </c>
      <c r="X943" s="6">
        <f t="shared" si="44"/>
        <v>38</v>
      </c>
      <c r="AB943" s="44"/>
    </row>
    <row r="944" spans="1:28" s="16" customFormat="1" ht="75" customHeight="1">
      <c r="A944" s="230"/>
      <c r="B944" s="87" t="s">
        <v>922</v>
      </c>
      <c r="C944" s="87"/>
      <c r="D944" s="87"/>
      <c r="E944" s="87"/>
      <c r="F944" s="89" t="s">
        <v>4650</v>
      </c>
      <c r="G944" s="89" t="s">
        <v>6567</v>
      </c>
      <c r="H944" s="87" t="s">
        <v>1079</v>
      </c>
      <c r="I944" s="218"/>
      <c r="J944" s="284"/>
      <c r="K944" s="218"/>
      <c r="L944" s="221"/>
      <c r="M944" s="89" t="s">
        <v>918</v>
      </c>
      <c r="N944" s="88" t="s">
        <v>3602</v>
      </c>
      <c r="O944" s="128" t="s">
        <v>918</v>
      </c>
      <c r="P944" s="89" t="s">
        <v>1567</v>
      </c>
      <c r="Q944" s="64" t="s">
        <v>132</v>
      </c>
      <c r="R944" s="198"/>
      <c r="S944" s="198"/>
      <c r="T944" s="226"/>
      <c r="V944" s="6">
        <f t="shared" si="42"/>
        <v>29</v>
      </c>
      <c r="W944" s="218">
        <f t="shared" si="43"/>
        <v>0</v>
      </c>
      <c r="X944" s="6">
        <f t="shared" si="44"/>
        <v>38</v>
      </c>
      <c r="AB944" s="44"/>
    </row>
    <row r="945" spans="1:28" s="16" customFormat="1" ht="45.5" customHeight="1">
      <c r="A945" s="230"/>
      <c r="B945" s="87" t="s">
        <v>922</v>
      </c>
      <c r="C945" s="87"/>
      <c r="D945" s="87"/>
      <c r="E945" s="87"/>
      <c r="F945" s="89" t="s">
        <v>4650</v>
      </c>
      <c r="G945" s="89" t="s">
        <v>6567</v>
      </c>
      <c r="H945" s="87" t="s">
        <v>1079</v>
      </c>
      <c r="I945" s="218"/>
      <c r="J945" s="284"/>
      <c r="K945" s="218"/>
      <c r="L945" s="221"/>
      <c r="M945" s="89" t="s">
        <v>352</v>
      </c>
      <c r="N945" s="88" t="s">
        <v>1564</v>
      </c>
      <c r="O945" s="128" t="s">
        <v>918</v>
      </c>
      <c r="P945" s="89" t="s">
        <v>1565</v>
      </c>
      <c r="Q945" s="64" t="s">
        <v>132</v>
      </c>
      <c r="R945" s="198"/>
      <c r="S945" s="198"/>
      <c r="T945" s="226"/>
      <c r="V945" s="6">
        <f t="shared" si="42"/>
        <v>29</v>
      </c>
      <c r="W945" s="218">
        <f t="shared" si="43"/>
        <v>0</v>
      </c>
      <c r="X945" s="6">
        <f t="shared" si="44"/>
        <v>38</v>
      </c>
      <c r="AB945" s="44"/>
    </row>
    <row r="946" spans="1:28" s="16" customFormat="1" ht="84" customHeight="1">
      <c r="A946" s="230"/>
      <c r="B946" s="87" t="s">
        <v>922</v>
      </c>
      <c r="C946" s="87"/>
      <c r="D946" s="87"/>
      <c r="E946" s="87"/>
      <c r="F946" s="89" t="s">
        <v>4650</v>
      </c>
      <c r="G946" s="89" t="s">
        <v>6567</v>
      </c>
      <c r="H946" s="87" t="s">
        <v>1079</v>
      </c>
      <c r="I946" s="218"/>
      <c r="J946" s="284"/>
      <c r="K946" s="218"/>
      <c r="L946" s="221"/>
      <c r="M946" s="89" t="s">
        <v>132</v>
      </c>
      <c r="N946" s="88" t="s">
        <v>1566</v>
      </c>
      <c r="O946" s="89" t="s">
        <v>1003</v>
      </c>
      <c r="P946" s="89" t="s">
        <v>1567</v>
      </c>
      <c r="Q946" s="64" t="s">
        <v>132</v>
      </c>
      <c r="R946" s="198"/>
      <c r="S946" s="198"/>
      <c r="T946" s="226"/>
      <c r="V946" s="6">
        <f t="shared" si="42"/>
        <v>29</v>
      </c>
      <c r="W946" s="218">
        <f t="shared" si="43"/>
        <v>0</v>
      </c>
      <c r="X946" s="6">
        <f t="shared" si="44"/>
        <v>38</v>
      </c>
      <c r="AB946" s="44"/>
    </row>
    <row r="947" spans="1:28" s="16" customFormat="1" ht="63.5" customHeight="1">
      <c r="A947" s="229"/>
      <c r="B947" s="87" t="s">
        <v>922</v>
      </c>
      <c r="C947" s="87"/>
      <c r="D947" s="87"/>
      <c r="E947" s="87"/>
      <c r="F947" s="89" t="s">
        <v>4650</v>
      </c>
      <c r="G947" s="89" t="s">
        <v>6567</v>
      </c>
      <c r="H947" s="87" t="s">
        <v>1079</v>
      </c>
      <c r="I947" s="219"/>
      <c r="J947" s="285"/>
      <c r="K947" s="219"/>
      <c r="L947" s="222"/>
      <c r="M947" s="89" t="s">
        <v>918</v>
      </c>
      <c r="N947" s="88" t="s">
        <v>3468</v>
      </c>
      <c r="O947" s="89" t="s">
        <v>3469</v>
      </c>
      <c r="P947" s="89" t="s">
        <v>3467</v>
      </c>
      <c r="Q947" s="64" t="s">
        <v>132</v>
      </c>
      <c r="R947" s="198"/>
      <c r="S947" s="198"/>
      <c r="T947" s="226"/>
      <c r="V947" s="6">
        <f t="shared" si="42"/>
        <v>29</v>
      </c>
      <c r="W947" s="219">
        <f t="shared" si="43"/>
        <v>0</v>
      </c>
      <c r="X947" s="6">
        <f t="shared" si="44"/>
        <v>38</v>
      </c>
      <c r="AB947" s="44"/>
    </row>
    <row r="948" spans="1:28" ht="75" customHeight="1">
      <c r="A948" s="228" t="s">
        <v>4386</v>
      </c>
      <c r="B948" s="89" t="s">
        <v>157</v>
      </c>
      <c r="C948" s="113"/>
      <c r="D948" s="113"/>
      <c r="E948" s="113"/>
      <c r="F948" s="113" t="s">
        <v>4649</v>
      </c>
      <c r="G948" s="87" t="s">
        <v>5040</v>
      </c>
      <c r="H948" s="89" t="s">
        <v>5047</v>
      </c>
      <c r="I948" s="217" t="s">
        <v>1026</v>
      </c>
      <c r="J948" s="220" t="s">
        <v>1027</v>
      </c>
      <c r="K948" s="198" t="s">
        <v>406</v>
      </c>
      <c r="L948" s="253" t="s">
        <v>1028</v>
      </c>
      <c r="M948" s="89" t="s">
        <v>1851</v>
      </c>
      <c r="N948" s="134" t="s">
        <v>1029</v>
      </c>
      <c r="O948" s="128" t="s">
        <v>137</v>
      </c>
      <c r="P948" s="89" t="s">
        <v>1030</v>
      </c>
      <c r="Q948" s="64" t="s">
        <v>132</v>
      </c>
      <c r="R948" s="198">
        <v>3</v>
      </c>
      <c r="S948" s="198">
        <v>3</v>
      </c>
      <c r="T948" s="226" t="s">
        <v>3414</v>
      </c>
      <c r="V948" s="6">
        <f t="shared" si="42"/>
        <v>32</v>
      </c>
      <c r="W948" s="228">
        <f t="shared" si="43"/>
        <v>7</v>
      </c>
      <c r="X948" s="6">
        <f t="shared" si="44"/>
        <v>15</v>
      </c>
      <c r="Y948"/>
      <c r="Z948"/>
      <c r="AA948"/>
      <c r="AB948" s="39"/>
    </row>
    <row r="949" spans="1:28" ht="75" customHeight="1">
      <c r="A949" s="230"/>
      <c r="B949" s="89" t="s">
        <v>157</v>
      </c>
      <c r="C949" s="89"/>
      <c r="D949" s="89"/>
      <c r="E949" s="89"/>
      <c r="F949" s="89" t="s">
        <v>4649</v>
      </c>
      <c r="G949" s="87" t="s">
        <v>5040</v>
      </c>
      <c r="H949" s="89" t="s">
        <v>5047</v>
      </c>
      <c r="I949" s="218"/>
      <c r="J949" s="221"/>
      <c r="K949" s="198"/>
      <c r="L949" s="367"/>
      <c r="M949" s="89" t="s">
        <v>1851</v>
      </c>
      <c r="N949" s="134" t="s">
        <v>1031</v>
      </c>
      <c r="O949" s="89" t="s">
        <v>1109</v>
      </c>
      <c r="P949" s="128" t="s">
        <v>1032</v>
      </c>
      <c r="Q949" s="64" t="s">
        <v>132</v>
      </c>
      <c r="R949" s="198"/>
      <c r="S949" s="198"/>
      <c r="T949" s="226"/>
      <c r="V949" s="6">
        <f t="shared" si="42"/>
        <v>32</v>
      </c>
      <c r="W949" s="230">
        <f t="shared" si="43"/>
        <v>0</v>
      </c>
      <c r="X949" s="6">
        <f t="shared" si="44"/>
        <v>15</v>
      </c>
      <c r="Y949"/>
      <c r="Z949"/>
      <c r="AA949"/>
      <c r="AB949" s="39"/>
    </row>
    <row r="950" spans="1:28" ht="83.25" customHeight="1">
      <c r="A950" s="229"/>
      <c r="B950" s="89" t="s">
        <v>157</v>
      </c>
      <c r="C950" s="89"/>
      <c r="D950" s="89"/>
      <c r="E950" s="89"/>
      <c r="F950" s="89" t="s">
        <v>4649</v>
      </c>
      <c r="G950" s="87" t="s">
        <v>5040</v>
      </c>
      <c r="H950" s="89" t="s">
        <v>5047</v>
      </c>
      <c r="I950" s="219"/>
      <c r="J950" s="222"/>
      <c r="K950" s="89" t="s">
        <v>406</v>
      </c>
      <c r="L950" s="134" t="s">
        <v>3510</v>
      </c>
      <c r="M950" s="89" t="s">
        <v>1861</v>
      </c>
      <c r="N950" s="134" t="s">
        <v>3511</v>
      </c>
      <c r="O950" s="89" t="s">
        <v>110</v>
      </c>
      <c r="P950" s="89" t="s">
        <v>3512</v>
      </c>
      <c r="Q950" s="64" t="s">
        <v>132</v>
      </c>
      <c r="R950" s="198"/>
      <c r="S950" s="198"/>
      <c r="T950" s="226"/>
      <c r="V950" s="6">
        <f t="shared" si="42"/>
        <v>32</v>
      </c>
      <c r="W950" s="229">
        <f t="shared" si="43"/>
        <v>0</v>
      </c>
      <c r="X950" s="6">
        <f t="shared" si="44"/>
        <v>15</v>
      </c>
      <c r="Y950"/>
      <c r="Z950"/>
      <c r="AA950"/>
      <c r="AB950" s="39"/>
    </row>
    <row r="951" spans="1:28" ht="57.75" customHeight="1">
      <c r="A951" s="228" t="s">
        <v>4387</v>
      </c>
      <c r="B951" s="87" t="s">
        <v>6504</v>
      </c>
      <c r="C951" s="87"/>
      <c r="D951" s="87"/>
      <c r="E951" s="87"/>
      <c r="F951" s="89" t="s">
        <v>4649</v>
      </c>
      <c r="G951" s="87" t="s">
        <v>40</v>
      </c>
      <c r="H951" s="89" t="s">
        <v>4662</v>
      </c>
      <c r="I951" s="217" t="s">
        <v>1040</v>
      </c>
      <c r="J951" s="253" t="s">
        <v>1041</v>
      </c>
      <c r="K951" s="89" t="s">
        <v>406</v>
      </c>
      <c r="L951" s="88" t="s">
        <v>1042</v>
      </c>
      <c r="M951" s="89" t="s">
        <v>40</v>
      </c>
      <c r="N951" s="88" t="s">
        <v>1043</v>
      </c>
      <c r="O951" s="89" t="s">
        <v>343</v>
      </c>
      <c r="P951" s="89" t="s">
        <v>1039</v>
      </c>
      <c r="Q951" s="64" t="s">
        <v>132</v>
      </c>
      <c r="R951" s="198">
        <v>2</v>
      </c>
      <c r="S951" s="198">
        <v>1</v>
      </c>
      <c r="T951" s="226" t="s">
        <v>3416</v>
      </c>
      <c r="V951" s="6">
        <f t="shared" si="42"/>
        <v>32</v>
      </c>
      <c r="W951" s="228">
        <f t="shared" si="43"/>
        <v>6</v>
      </c>
      <c r="X951" s="6">
        <f t="shared" si="44"/>
        <v>14</v>
      </c>
      <c r="Y951"/>
      <c r="Z951"/>
      <c r="AA951"/>
      <c r="AB951" s="39"/>
    </row>
    <row r="952" spans="1:28" ht="45.5" customHeight="1">
      <c r="A952" s="229"/>
      <c r="B952" s="87" t="s">
        <v>6504</v>
      </c>
      <c r="C952" s="87"/>
      <c r="D952" s="87"/>
      <c r="E952" s="87"/>
      <c r="F952" s="89" t="s">
        <v>4649</v>
      </c>
      <c r="G952" s="87" t="s">
        <v>40</v>
      </c>
      <c r="H952" s="89" t="s">
        <v>4662</v>
      </c>
      <c r="I952" s="219"/>
      <c r="J952" s="253"/>
      <c r="K952" s="89" t="s">
        <v>406</v>
      </c>
      <c r="L952" s="88" t="s">
        <v>1044</v>
      </c>
      <c r="M952" s="89" t="s">
        <v>40</v>
      </c>
      <c r="N952" s="88" t="s">
        <v>1045</v>
      </c>
      <c r="O952" s="89" t="s">
        <v>343</v>
      </c>
      <c r="P952" s="89" t="s">
        <v>1039</v>
      </c>
      <c r="Q952" s="64" t="s">
        <v>132</v>
      </c>
      <c r="R952" s="198"/>
      <c r="S952" s="198"/>
      <c r="T952" s="226"/>
      <c r="V952" s="6">
        <f t="shared" si="42"/>
        <v>32</v>
      </c>
      <c r="W952" s="229">
        <f t="shared" si="43"/>
        <v>0</v>
      </c>
      <c r="X952" s="6">
        <f t="shared" si="44"/>
        <v>14</v>
      </c>
      <c r="Y952"/>
      <c r="Z952"/>
      <c r="AA952"/>
      <c r="AB952" s="39"/>
    </row>
    <row r="953" spans="1:28" s="16" customFormat="1" ht="102" customHeight="1">
      <c r="A953" s="103" t="s">
        <v>4388</v>
      </c>
      <c r="B953" s="89" t="s">
        <v>922</v>
      </c>
      <c r="C953" s="89"/>
      <c r="D953" s="89"/>
      <c r="E953" s="89"/>
      <c r="F953" s="89" t="s">
        <v>4649</v>
      </c>
      <c r="G953" s="89" t="s">
        <v>3910</v>
      </c>
      <c r="H953" s="89" t="s">
        <v>5025</v>
      </c>
      <c r="I953" s="89" t="s">
        <v>1205</v>
      </c>
      <c r="J953" s="88" t="s">
        <v>1206</v>
      </c>
      <c r="K953" s="89" t="s">
        <v>1</v>
      </c>
      <c r="L953" s="88" t="s">
        <v>1207</v>
      </c>
      <c r="M953" s="89" t="s">
        <v>1861</v>
      </c>
      <c r="N953" s="88" t="s">
        <v>3577</v>
      </c>
      <c r="O953" s="89" t="s">
        <v>1208</v>
      </c>
      <c r="P953" s="89" t="s">
        <v>1181</v>
      </c>
      <c r="Q953" s="64" t="s">
        <v>132</v>
      </c>
      <c r="R953" s="89">
        <v>2</v>
      </c>
      <c r="S953" s="89">
        <v>1</v>
      </c>
      <c r="T953" s="96" t="s">
        <v>3416</v>
      </c>
      <c r="V953" s="6">
        <f t="shared" si="42"/>
        <v>32</v>
      </c>
      <c r="W953" s="103">
        <f t="shared" si="43"/>
        <v>6</v>
      </c>
      <c r="X953" s="6">
        <f t="shared" si="44"/>
        <v>14</v>
      </c>
      <c r="AB953" s="44"/>
    </row>
    <row r="954" spans="1:28" s="16" customFormat="1" ht="90" customHeight="1">
      <c r="A954" s="101" t="s">
        <v>4389</v>
      </c>
      <c r="B954" s="87" t="s">
        <v>922</v>
      </c>
      <c r="C954" s="87"/>
      <c r="D954" s="87"/>
      <c r="E954" s="87"/>
      <c r="F954" s="89" t="s">
        <v>4649</v>
      </c>
      <c r="G954" s="89" t="s">
        <v>832</v>
      </c>
      <c r="H954" s="87" t="s">
        <v>1209</v>
      </c>
      <c r="I954" s="87" t="s">
        <v>1210</v>
      </c>
      <c r="J954" s="111" t="s">
        <v>1211</v>
      </c>
      <c r="K954" s="89" t="s">
        <v>406</v>
      </c>
      <c r="L954" s="88" t="s">
        <v>3578</v>
      </c>
      <c r="M954" s="87" t="s">
        <v>1849</v>
      </c>
      <c r="N954" s="88" t="s">
        <v>1212</v>
      </c>
      <c r="O954" s="87" t="s">
        <v>1203</v>
      </c>
      <c r="P954" s="89" t="s">
        <v>1213</v>
      </c>
      <c r="Q954" s="64" t="s">
        <v>132</v>
      </c>
      <c r="R954" s="89">
        <v>2</v>
      </c>
      <c r="S954" s="89">
        <v>1</v>
      </c>
      <c r="T954" s="96" t="s">
        <v>3416</v>
      </c>
      <c r="V954" s="6">
        <f t="shared" si="42"/>
        <v>32</v>
      </c>
      <c r="W954" s="101">
        <f t="shared" si="43"/>
        <v>6</v>
      </c>
      <c r="X954" s="6">
        <f t="shared" si="44"/>
        <v>9</v>
      </c>
      <c r="AB954" s="44"/>
    </row>
    <row r="955" spans="1:28" s="16" customFormat="1" ht="139.25" customHeight="1">
      <c r="A955" s="103" t="s">
        <v>4390</v>
      </c>
      <c r="B955" s="87" t="s">
        <v>6504</v>
      </c>
      <c r="C955" s="87"/>
      <c r="D955" s="87"/>
      <c r="E955" s="87"/>
      <c r="F955" s="89" t="s">
        <v>4649</v>
      </c>
      <c r="G955" s="87" t="s">
        <v>40</v>
      </c>
      <c r="H955" s="89" t="s">
        <v>4663</v>
      </c>
      <c r="I955" s="89" t="s">
        <v>1221</v>
      </c>
      <c r="J955" s="88" t="s">
        <v>1222</v>
      </c>
      <c r="K955" s="89" t="s">
        <v>201</v>
      </c>
      <c r="L955" s="88" t="s">
        <v>1038</v>
      </c>
      <c r="M955" s="89" t="s">
        <v>40</v>
      </c>
      <c r="N955" s="88" t="s">
        <v>1223</v>
      </c>
      <c r="O955" s="89" t="s">
        <v>343</v>
      </c>
      <c r="P955" s="89" t="s">
        <v>211</v>
      </c>
      <c r="Q955" s="64" t="s">
        <v>132</v>
      </c>
      <c r="R955" s="89">
        <v>2</v>
      </c>
      <c r="S955" s="89">
        <v>1</v>
      </c>
      <c r="T955" s="96" t="s">
        <v>3416</v>
      </c>
      <c r="V955" s="6">
        <f t="shared" si="42"/>
        <v>32</v>
      </c>
      <c r="W955" s="103">
        <f t="shared" si="43"/>
        <v>6</v>
      </c>
      <c r="X955" s="6">
        <f t="shared" si="44"/>
        <v>14</v>
      </c>
      <c r="AB955" s="44"/>
    </row>
    <row r="956" spans="1:28" ht="76.5" customHeight="1">
      <c r="A956" s="228" t="s">
        <v>4391</v>
      </c>
      <c r="B956" s="89" t="s">
        <v>157</v>
      </c>
      <c r="C956" s="89"/>
      <c r="D956" s="89"/>
      <c r="E956" s="89"/>
      <c r="F956" s="89" t="s">
        <v>4649</v>
      </c>
      <c r="G956" s="87" t="s">
        <v>40</v>
      </c>
      <c r="H956" s="87" t="s">
        <v>4674</v>
      </c>
      <c r="I956" s="217" t="s">
        <v>1230</v>
      </c>
      <c r="J956" s="220" t="s">
        <v>1231</v>
      </c>
      <c r="K956" s="217" t="s">
        <v>201</v>
      </c>
      <c r="L956" s="220" t="s">
        <v>1232</v>
      </c>
      <c r="M956" s="89" t="s">
        <v>40</v>
      </c>
      <c r="N956" s="88" t="s">
        <v>1233</v>
      </c>
      <c r="O956" s="89" t="s">
        <v>343</v>
      </c>
      <c r="P956" s="89" t="s">
        <v>4664</v>
      </c>
      <c r="Q956" s="64" t="s">
        <v>132</v>
      </c>
      <c r="R956" s="198">
        <v>2</v>
      </c>
      <c r="S956" s="198">
        <v>1</v>
      </c>
      <c r="T956" s="226" t="s">
        <v>3416</v>
      </c>
      <c r="V956" s="6">
        <f t="shared" si="42"/>
        <v>32</v>
      </c>
      <c r="W956" s="228">
        <f t="shared" si="43"/>
        <v>6</v>
      </c>
      <c r="X956" s="6">
        <f t="shared" si="44"/>
        <v>14</v>
      </c>
      <c r="Y956"/>
      <c r="Z956"/>
      <c r="AA956"/>
      <c r="AB956" s="39"/>
    </row>
    <row r="957" spans="1:28" ht="76.5" customHeight="1">
      <c r="A957" s="230"/>
      <c r="B957" s="89" t="s">
        <v>157</v>
      </c>
      <c r="C957" s="89"/>
      <c r="D957" s="89"/>
      <c r="E957" s="89"/>
      <c r="F957" s="89" t="s">
        <v>4649</v>
      </c>
      <c r="G957" s="87" t="s">
        <v>40</v>
      </c>
      <c r="H957" s="87" t="s">
        <v>4674</v>
      </c>
      <c r="I957" s="218"/>
      <c r="J957" s="221"/>
      <c r="K957" s="218"/>
      <c r="L957" s="221"/>
      <c r="M957" s="89" t="s">
        <v>40</v>
      </c>
      <c r="N957" s="88" t="s">
        <v>1234</v>
      </c>
      <c r="O957" s="89" t="s">
        <v>343</v>
      </c>
      <c r="P957" s="89" t="s">
        <v>211</v>
      </c>
      <c r="Q957" s="64" t="s">
        <v>132</v>
      </c>
      <c r="R957" s="198"/>
      <c r="S957" s="198"/>
      <c r="T957" s="226"/>
      <c r="V957" s="6">
        <f t="shared" si="42"/>
        <v>32</v>
      </c>
      <c r="W957" s="230">
        <f t="shared" si="43"/>
        <v>0</v>
      </c>
      <c r="X957" s="6">
        <f t="shared" si="44"/>
        <v>14</v>
      </c>
      <c r="Y957"/>
      <c r="Z957"/>
      <c r="AA957"/>
      <c r="AB957" s="39"/>
    </row>
    <row r="958" spans="1:28" ht="76.5" customHeight="1">
      <c r="A958" s="229"/>
      <c r="B958" s="89" t="s">
        <v>157</v>
      </c>
      <c r="C958" s="89"/>
      <c r="D958" s="89"/>
      <c r="E958" s="89"/>
      <c r="F958" s="89" t="s">
        <v>4649</v>
      </c>
      <c r="G958" s="87" t="s">
        <v>40</v>
      </c>
      <c r="H958" s="87" t="s">
        <v>4674</v>
      </c>
      <c r="I958" s="219"/>
      <c r="J958" s="222"/>
      <c r="K958" s="219"/>
      <c r="L958" s="222"/>
      <c r="M958" s="89" t="s">
        <v>40</v>
      </c>
      <c r="N958" s="88" t="s">
        <v>1235</v>
      </c>
      <c r="O958" s="89" t="s">
        <v>343</v>
      </c>
      <c r="P958" s="89" t="s">
        <v>211</v>
      </c>
      <c r="Q958" s="64" t="s">
        <v>132</v>
      </c>
      <c r="R958" s="198"/>
      <c r="S958" s="198"/>
      <c r="T958" s="226"/>
      <c r="V958" s="6">
        <f t="shared" si="42"/>
        <v>32</v>
      </c>
      <c r="W958" s="229">
        <f t="shared" si="43"/>
        <v>0</v>
      </c>
      <c r="X958" s="6">
        <f t="shared" si="44"/>
        <v>14</v>
      </c>
      <c r="Y958"/>
      <c r="Z958"/>
      <c r="AA958"/>
      <c r="AB958" s="39"/>
    </row>
    <row r="959" spans="1:28" s="23" customFormat="1" ht="120" customHeight="1">
      <c r="A959" s="228" t="s">
        <v>4392</v>
      </c>
      <c r="B959" s="87" t="s">
        <v>6504</v>
      </c>
      <c r="C959" s="87"/>
      <c r="D959" s="87"/>
      <c r="E959" s="87"/>
      <c r="F959" s="89" t="s">
        <v>4649</v>
      </c>
      <c r="G959" s="89" t="s">
        <v>971</v>
      </c>
      <c r="H959" s="87" t="s">
        <v>6382</v>
      </c>
      <c r="I959" s="217" t="s">
        <v>1879</v>
      </c>
      <c r="J959" s="220" t="s">
        <v>1570</v>
      </c>
      <c r="K959" s="217" t="s">
        <v>406</v>
      </c>
      <c r="L959" s="220" t="s">
        <v>1571</v>
      </c>
      <c r="M959" s="89" t="s">
        <v>6325</v>
      </c>
      <c r="N959" s="88" t="s">
        <v>6383</v>
      </c>
      <c r="O959" s="49" t="s">
        <v>6529</v>
      </c>
      <c r="P959" s="89" t="s">
        <v>59</v>
      </c>
      <c r="Q959" s="64" t="s">
        <v>132</v>
      </c>
      <c r="R959" s="198">
        <v>3</v>
      </c>
      <c r="S959" s="198">
        <v>2</v>
      </c>
      <c r="T959" s="226" t="s">
        <v>3415</v>
      </c>
      <c r="V959" s="6">
        <f t="shared" si="42"/>
        <v>32</v>
      </c>
      <c r="W959" s="228">
        <f t="shared" si="43"/>
        <v>8</v>
      </c>
      <c r="X959" s="6">
        <f t="shared" si="44"/>
        <v>6</v>
      </c>
      <c r="AB959" s="46"/>
    </row>
    <row r="960" spans="1:28" s="23" customFormat="1" ht="69.75" customHeight="1">
      <c r="A960" s="230"/>
      <c r="B960" s="87" t="s">
        <v>6504</v>
      </c>
      <c r="C960" s="87"/>
      <c r="D960" s="87"/>
      <c r="E960" s="87"/>
      <c r="F960" s="89" t="s">
        <v>4649</v>
      </c>
      <c r="G960" s="89" t="s">
        <v>971</v>
      </c>
      <c r="H960" s="87" t="s">
        <v>4665</v>
      </c>
      <c r="I960" s="218"/>
      <c r="J960" s="221"/>
      <c r="K960" s="218"/>
      <c r="L960" s="221"/>
      <c r="M960" s="89" t="s">
        <v>6324</v>
      </c>
      <c r="N960" s="88" t="s">
        <v>3875</v>
      </c>
      <c r="O960" s="49" t="s">
        <v>6529</v>
      </c>
      <c r="P960" s="89" t="s">
        <v>59</v>
      </c>
      <c r="Q960" s="64" t="s">
        <v>132</v>
      </c>
      <c r="R960" s="198"/>
      <c r="S960" s="198"/>
      <c r="T960" s="226"/>
      <c r="V960" s="6">
        <f t="shared" si="42"/>
        <v>32</v>
      </c>
      <c r="W960" s="230">
        <f t="shared" si="43"/>
        <v>0</v>
      </c>
      <c r="X960" s="6">
        <f t="shared" si="44"/>
        <v>6</v>
      </c>
      <c r="AB960" s="46"/>
    </row>
    <row r="961" spans="1:28" s="23" customFormat="1" ht="64.5" customHeight="1">
      <c r="A961" s="229"/>
      <c r="B961" s="87" t="s">
        <v>6504</v>
      </c>
      <c r="C961" s="87"/>
      <c r="D961" s="87"/>
      <c r="E961" s="87"/>
      <c r="F961" s="89" t="s">
        <v>4649</v>
      </c>
      <c r="G961" s="89" t="s">
        <v>971</v>
      </c>
      <c r="H961" s="87" t="s">
        <v>4665</v>
      </c>
      <c r="I961" s="219"/>
      <c r="J961" s="222"/>
      <c r="K961" s="219"/>
      <c r="L961" s="222"/>
      <c r="M961" s="89" t="s">
        <v>6324</v>
      </c>
      <c r="N961" s="88" t="s">
        <v>1572</v>
      </c>
      <c r="O961" s="49" t="s">
        <v>6529</v>
      </c>
      <c r="P961" s="89" t="s">
        <v>59</v>
      </c>
      <c r="Q961" s="64" t="s">
        <v>132</v>
      </c>
      <c r="R961" s="198"/>
      <c r="S961" s="198"/>
      <c r="T961" s="226"/>
      <c r="V961" s="6">
        <f t="shared" si="42"/>
        <v>32</v>
      </c>
      <c r="W961" s="229">
        <f t="shared" si="43"/>
        <v>0</v>
      </c>
      <c r="X961" s="6">
        <f t="shared" si="44"/>
        <v>6</v>
      </c>
      <c r="AB961" s="46"/>
    </row>
    <row r="962" spans="1:28" s="15" customFormat="1" ht="103.25" customHeight="1">
      <c r="A962" s="228" t="s">
        <v>4393</v>
      </c>
      <c r="B962" s="87" t="s">
        <v>6504</v>
      </c>
      <c r="C962" s="87"/>
      <c r="D962" s="87"/>
      <c r="E962" s="87"/>
      <c r="F962" s="89" t="s">
        <v>4649</v>
      </c>
      <c r="G962" s="87" t="s">
        <v>455</v>
      </c>
      <c r="H962" s="87" t="s">
        <v>1573</v>
      </c>
      <c r="I962" s="217" t="s">
        <v>1574</v>
      </c>
      <c r="J962" s="220" t="s">
        <v>1575</v>
      </c>
      <c r="K962" s="217" t="s">
        <v>406</v>
      </c>
      <c r="L962" s="220" t="s">
        <v>1576</v>
      </c>
      <c r="M962" s="89" t="s">
        <v>352</v>
      </c>
      <c r="N962" s="88" t="s">
        <v>3514</v>
      </c>
      <c r="O962" s="89" t="s">
        <v>135</v>
      </c>
      <c r="P962" s="89" t="s">
        <v>1577</v>
      </c>
      <c r="Q962" s="64" t="s">
        <v>132</v>
      </c>
      <c r="R962" s="198">
        <v>2</v>
      </c>
      <c r="S962" s="198">
        <v>2</v>
      </c>
      <c r="T962" s="226" t="s">
        <v>3415</v>
      </c>
      <c r="V962" s="6">
        <f t="shared" si="42"/>
        <v>32</v>
      </c>
      <c r="W962" s="228">
        <f t="shared" si="43"/>
        <v>8</v>
      </c>
      <c r="X962" s="6">
        <f t="shared" si="44"/>
        <v>16</v>
      </c>
      <c r="AB962" s="43"/>
    </row>
    <row r="963" spans="1:28" s="15" customFormat="1" ht="75" customHeight="1">
      <c r="A963" s="230"/>
      <c r="B963" s="87" t="s">
        <v>6504</v>
      </c>
      <c r="C963" s="87"/>
      <c r="D963" s="87"/>
      <c r="E963" s="87"/>
      <c r="F963" s="89" t="s">
        <v>4649</v>
      </c>
      <c r="G963" s="87" t="s">
        <v>455</v>
      </c>
      <c r="H963" s="87" t="s">
        <v>1573</v>
      </c>
      <c r="I963" s="218"/>
      <c r="J963" s="222"/>
      <c r="K963" s="219"/>
      <c r="L963" s="222"/>
      <c r="M963" s="89" t="s">
        <v>352</v>
      </c>
      <c r="N963" s="88" t="s">
        <v>1578</v>
      </c>
      <c r="O963" s="89" t="s">
        <v>135</v>
      </c>
      <c r="P963" s="89" t="s">
        <v>1579</v>
      </c>
      <c r="Q963" s="64" t="s">
        <v>132</v>
      </c>
      <c r="R963" s="198"/>
      <c r="S963" s="198"/>
      <c r="T963" s="226"/>
      <c r="V963" s="6">
        <f t="shared" si="42"/>
        <v>32</v>
      </c>
      <c r="W963" s="230">
        <f t="shared" si="43"/>
        <v>0</v>
      </c>
      <c r="X963" s="6">
        <f t="shared" si="44"/>
        <v>16</v>
      </c>
      <c r="AB963" s="43"/>
    </row>
    <row r="964" spans="1:28" s="15" customFormat="1" ht="105" customHeight="1">
      <c r="A964" s="229"/>
      <c r="B964" s="87" t="s">
        <v>6504</v>
      </c>
      <c r="C964" s="87"/>
      <c r="D964" s="87"/>
      <c r="E964" s="87"/>
      <c r="F964" s="89" t="s">
        <v>4649</v>
      </c>
      <c r="G964" s="87" t="s">
        <v>455</v>
      </c>
      <c r="H964" s="87" t="s">
        <v>1573</v>
      </c>
      <c r="I964" s="219"/>
      <c r="J964" s="88" t="s">
        <v>1580</v>
      </c>
      <c r="K964" s="89" t="s">
        <v>406</v>
      </c>
      <c r="L964" s="88" t="s">
        <v>1581</v>
      </c>
      <c r="M964" s="89" t="s">
        <v>352</v>
      </c>
      <c r="N964" s="88" t="s">
        <v>1582</v>
      </c>
      <c r="O964" s="89" t="s">
        <v>135</v>
      </c>
      <c r="P964" s="89" t="s">
        <v>1579</v>
      </c>
      <c r="Q964" s="64" t="s">
        <v>132</v>
      </c>
      <c r="R964" s="198"/>
      <c r="S964" s="198"/>
      <c r="T964" s="226"/>
      <c r="V964" s="6">
        <f t="shared" si="42"/>
        <v>32</v>
      </c>
      <c r="W964" s="229">
        <f t="shared" si="43"/>
        <v>0</v>
      </c>
      <c r="X964" s="6">
        <f t="shared" si="44"/>
        <v>16</v>
      </c>
      <c r="AB964" s="43"/>
    </row>
    <row r="965" spans="1:28" s="16" customFormat="1" ht="180" customHeight="1">
      <c r="A965" s="228" t="s">
        <v>4394</v>
      </c>
      <c r="B965" s="89" t="s">
        <v>157</v>
      </c>
      <c r="C965" s="87"/>
      <c r="D965" s="87"/>
      <c r="E965" s="87"/>
      <c r="F965" s="87" t="s">
        <v>15</v>
      </c>
      <c r="G965" s="89" t="s">
        <v>6590</v>
      </c>
      <c r="H965" s="89" t="s">
        <v>5067</v>
      </c>
      <c r="I965" s="217" t="s">
        <v>1047</v>
      </c>
      <c r="J965" s="262" t="s">
        <v>1048</v>
      </c>
      <c r="K965" s="217" t="s">
        <v>210</v>
      </c>
      <c r="L965" s="220" t="s">
        <v>1049</v>
      </c>
      <c r="M965" s="89" t="s">
        <v>1852</v>
      </c>
      <c r="N965" s="88" t="s">
        <v>1050</v>
      </c>
      <c r="O965" s="89" t="s">
        <v>188</v>
      </c>
      <c r="P965" s="89" t="s">
        <v>1051</v>
      </c>
      <c r="Q965" s="64" t="s">
        <v>132</v>
      </c>
      <c r="R965" s="198">
        <v>3</v>
      </c>
      <c r="S965" s="198">
        <v>2</v>
      </c>
      <c r="T965" s="226" t="s">
        <v>3415</v>
      </c>
      <c r="V965" s="6">
        <f t="shared" si="42"/>
        <v>14</v>
      </c>
      <c r="W965" s="217">
        <f t="shared" si="43"/>
        <v>8</v>
      </c>
      <c r="X965" s="6">
        <f t="shared" si="44"/>
        <v>24</v>
      </c>
      <c r="AB965" s="44"/>
    </row>
    <row r="966" spans="1:28" s="16" customFormat="1" ht="61.5" customHeight="1">
      <c r="A966" s="229"/>
      <c r="B966" s="89" t="s">
        <v>157</v>
      </c>
      <c r="C966" s="87"/>
      <c r="D966" s="87"/>
      <c r="E966" s="87"/>
      <c r="F966" s="87" t="s">
        <v>15</v>
      </c>
      <c r="G966" s="89" t="s">
        <v>6590</v>
      </c>
      <c r="H966" s="89" t="s">
        <v>5067</v>
      </c>
      <c r="I966" s="219"/>
      <c r="J966" s="264"/>
      <c r="K966" s="219"/>
      <c r="L966" s="222"/>
      <c r="M966" s="87" t="s">
        <v>1850</v>
      </c>
      <c r="N966" s="88" t="s">
        <v>3517</v>
      </c>
      <c r="O966" s="89" t="s">
        <v>3518</v>
      </c>
      <c r="P966" s="89" t="s">
        <v>3519</v>
      </c>
      <c r="Q966" s="64" t="s">
        <v>132</v>
      </c>
      <c r="R966" s="198"/>
      <c r="S966" s="198"/>
      <c r="T966" s="226"/>
      <c r="V966" s="6">
        <f t="shared" si="42"/>
        <v>14</v>
      </c>
      <c r="W966" s="219">
        <f t="shared" si="43"/>
        <v>0</v>
      </c>
      <c r="X966" s="6">
        <f t="shared" si="44"/>
        <v>24</v>
      </c>
      <c r="AB966" s="44"/>
    </row>
    <row r="967" spans="1:28" ht="135.5" customHeight="1">
      <c r="A967" s="228" t="s">
        <v>4395</v>
      </c>
      <c r="B967" s="87" t="s">
        <v>6504</v>
      </c>
      <c r="C967" s="87"/>
      <c r="D967" s="87"/>
      <c r="E967" s="87"/>
      <c r="F967" s="87" t="s">
        <v>15</v>
      </c>
      <c r="G967" s="87" t="s">
        <v>4039</v>
      </c>
      <c r="H967" s="89" t="s">
        <v>4227</v>
      </c>
      <c r="I967" s="217" t="s">
        <v>6380</v>
      </c>
      <c r="J967" s="88" t="s">
        <v>1226</v>
      </c>
      <c r="K967" s="89" t="s">
        <v>406</v>
      </c>
      <c r="L967" s="88" t="s">
        <v>1227</v>
      </c>
      <c r="M967" s="89" t="s">
        <v>455</v>
      </c>
      <c r="N967" s="88" t="s">
        <v>1228</v>
      </c>
      <c r="O967" s="89" t="s">
        <v>391</v>
      </c>
      <c r="P967" s="89" t="s">
        <v>1229</v>
      </c>
      <c r="Q967" s="64" t="s">
        <v>132</v>
      </c>
      <c r="R967" s="217">
        <v>3</v>
      </c>
      <c r="S967" s="217">
        <v>2</v>
      </c>
      <c r="T967" s="239" t="s">
        <v>3415</v>
      </c>
      <c r="V967" s="6">
        <f t="shared" si="42"/>
        <v>14</v>
      </c>
      <c r="W967" s="217">
        <f t="shared" si="43"/>
        <v>8</v>
      </c>
      <c r="X967" s="6">
        <f t="shared" si="44"/>
        <v>29</v>
      </c>
      <c r="Y967"/>
      <c r="Z967"/>
      <c r="AA967"/>
      <c r="AB967" s="39"/>
    </row>
    <row r="968" spans="1:28" ht="90" customHeight="1">
      <c r="A968" s="229"/>
      <c r="B968" s="87" t="s">
        <v>6504</v>
      </c>
      <c r="C968" s="87"/>
      <c r="D968" s="87"/>
      <c r="E968" s="87"/>
      <c r="F968" s="87" t="s">
        <v>15</v>
      </c>
      <c r="G968" s="89" t="s">
        <v>6587</v>
      </c>
      <c r="H968" s="89" t="s">
        <v>6285</v>
      </c>
      <c r="I968" s="219"/>
      <c r="J968" s="88" t="s">
        <v>6286</v>
      </c>
      <c r="K968" s="89" t="s">
        <v>406</v>
      </c>
      <c r="L968" s="88" t="s">
        <v>6287</v>
      </c>
      <c r="M968" s="89" t="s">
        <v>1853</v>
      </c>
      <c r="N968" s="88" t="s">
        <v>6288</v>
      </c>
      <c r="O968" s="89" t="s">
        <v>391</v>
      </c>
      <c r="P968" s="89" t="s">
        <v>1158</v>
      </c>
      <c r="Q968" s="65" t="s">
        <v>922</v>
      </c>
      <c r="R968" s="198"/>
      <c r="S968" s="198"/>
      <c r="T968" s="226"/>
      <c r="V968" s="6">
        <f t="shared" si="42"/>
        <v>14</v>
      </c>
      <c r="W968" s="219">
        <f t="shared" si="43"/>
        <v>0</v>
      </c>
      <c r="X968" s="6">
        <f t="shared" si="44"/>
        <v>28</v>
      </c>
      <c r="Y968"/>
      <c r="Z968"/>
      <c r="AA968"/>
    </row>
    <row r="969" spans="1:28" ht="30" customHeight="1">
      <c r="A969" s="227" t="s">
        <v>4396</v>
      </c>
      <c r="B969" s="89" t="s">
        <v>157</v>
      </c>
      <c r="C969" s="89"/>
      <c r="D969" s="89"/>
      <c r="E969" s="89"/>
      <c r="F969" s="89" t="s">
        <v>4650</v>
      </c>
      <c r="G969" s="89" t="s">
        <v>6110</v>
      </c>
      <c r="H969" s="87" t="s">
        <v>6472</v>
      </c>
      <c r="I969" s="198" t="s">
        <v>1452</v>
      </c>
      <c r="J969" s="255" t="s">
        <v>1453</v>
      </c>
      <c r="K969" s="198" t="s">
        <v>201</v>
      </c>
      <c r="L969" s="253" t="s">
        <v>1454</v>
      </c>
      <c r="M969" s="89" t="s">
        <v>40</v>
      </c>
      <c r="N969" s="88" t="s">
        <v>1455</v>
      </c>
      <c r="O969" s="89" t="s">
        <v>343</v>
      </c>
      <c r="P969" s="89" t="s">
        <v>513</v>
      </c>
      <c r="Q969" s="64" t="s">
        <v>1495</v>
      </c>
      <c r="R969" s="219">
        <v>3</v>
      </c>
      <c r="S969" s="219">
        <v>1</v>
      </c>
      <c r="T969" s="241" t="s">
        <v>3416</v>
      </c>
      <c r="V969" s="6">
        <f t="shared" ref="V969:V1032" si="45">LEN(F969)</f>
        <v>29</v>
      </c>
      <c r="W969" s="198">
        <f t="shared" ref="W969:W1032" si="46">LEN(T969)</f>
        <v>6</v>
      </c>
      <c r="X969" s="6">
        <f t="shared" ref="X969:X1032" si="47">LEN(G969)</f>
        <v>69</v>
      </c>
      <c r="Y969"/>
      <c r="Z969"/>
      <c r="AA969"/>
      <c r="AB969" s="39"/>
    </row>
    <row r="970" spans="1:28" ht="60.25" customHeight="1">
      <c r="A970" s="227"/>
      <c r="B970" s="89" t="s">
        <v>157</v>
      </c>
      <c r="C970" s="89"/>
      <c r="D970" s="89"/>
      <c r="E970" s="89"/>
      <c r="F970" s="89" t="s">
        <v>4650</v>
      </c>
      <c r="G970" s="89" t="s">
        <v>6110</v>
      </c>
      <c r="H970" s="87" t="s">
        <v>6472</v>
      </c>
      <c r="I970" s="198"/>
      <c r="J970" s="255"/>
      <c r="K970" s="198"/>
      <c r="L970" s="253"/>
      <c r="M970" s="89" t="s">
        <v>40</v>
      </c>
      <c r="N970" s="88" t="s">
        <v>1456</v>
      </c>
      <c r="O970" s="89" t="s">
        <v>343</v>
      </c>
      <c r="P970" s="89" t="s">
        <v>513</v>
      </c>
      <c r="Q970" s="64" t="s">
        <v>1495</v>
      </c>
      <c r="R970" s="198"/>
      <c r="S970" s="198"/>
      <c r="T970" s="226"/>
      <c r="V970" s="6">
        <f t="shared" si="45"/>
        <v>29</v>
      </c>
      <c r="W970" s="198">
        <f t="shared" si="46"/>
        <v>0</v>
      </c>
      <c r="X970" s="6">
        <f t="shared" si="47"/>
        <v>69</v>
      </c>
      <c r="Y970"/>
      <c r="Z970"/>
      <c r="AA970"/>
      <c r="AB970" s="39"/>
    </row>
    <row r="971" spans="1:28" ht="30" customHeight="1">
      <c r="A971" s="227"/>
      <c r="B971" s="89" t="s">
        <v>157</v>
      </c>
      <c r="C971" s="89"/>
      <c r="D971" s="89"/>
      <c r="E971" s="89"/>
      <c r="F971" s="89" t="s">
        <v>4650</v>
      </c>
      <c r="G971" s="89" t="s">
        <v>6110</v>
      </c>
      <c r="H971" s="87" t="s">
        <v>6472</v>
      </c>
      <c r="I971" s="198"/>
      <c r="J971" s="255"/>
      <c r="K971" s="198"/>
      <c r="L971" s="253"/>
      <c r="M971" s="89" t="s">
        <v>40</v>
      </c>
      <c r="N971" s="88" t="s">
        <v>1457</v>
      </c>
      <c r="O971" s="89" t="s">
        <v>343</v>
      </c>
      <c r="P971" s="89" t="s">
        <v>513</v>
      </c>
      <c r="Q971" s="64" t="s">
        <v>1495</v>
      </c>
      <c r="R971" s="198"/>
      <c r="S971" s="198"/>
      <c r="T971" s="226"/>
      <c r="V971" s="6">
        <f t="shared" si="45"/>
        <v>29</v>
      </c>
      <c r="W971" s="198">
        <f t="shared" si="46"/>
        <v>0</v>
      </c>
      <c r="X971" s="6">
        <f t="shared" si="47"/>
        <v>69</v>
      </c>
      <c r="Y971"/>
      <c r="Z971"/>
      <c r="AA971"/>
      <c r="AB971" s="39"/>
    </row>
    <row r="972" spans="1:28" ht="90" customHeight="1">
      <c r="A972" s="227"/>
      <c r="B972" s="89" t="s">
        <v>157</v>
      </c>
      <c r="C972" s="89"/>
      <c r="D972" s="89"/>
      <c r="E972" s="89"/>
      <c r="F972" s="89" t="s">
        <v>4650</v>
      </c>
      <c r="G972" s="89" t="s">
        <v>6110</v>
      </c>
      <c r="H972" s="87" t="s">
        <v>6472</v>
      </c>
      <c r="I972" s="198"/>
      <c r="J972" s="88" t="s">
        <v>1458</v>
      </c>
      <c r="K972" s="89" t="s">
        <v>201</v>
      </c>
      <c r="L972" s="88" t="s">
        <v>1459</v>
      </c>
      <c r="M972" s="89" t="s">
        <v>40</v>
      </c>
      <c r="N972" s="88" t="s">
        <v>1460</v>
      </c>
      <c r="O972" s="89" t="s">
        <v>343</v>
      </c>
      <c r="P972" s="89" t="s">
        <v>749</v>
      </c>
      <c r="Q972" s="64" t="s">
        <v>1495</v>
      </c>
      <c r="R972" s="198"/>
      <c r="S972" s="198"/>
      <c r="T972" s="226"/>
      <c r="V972" s="6">
        <f t="shared" si="45"/>
        <v>29</v>
      </c>
      <c r="W972" s="198">
        <f t="shared" si="46"/>
        <v>0</v>
      </c>
      <c r="X972" s="6">
        <f t="shared" si="47"/>
        <v>69</v>
      </c>
      <c r="Y972"/>
      <c r="Z972"/>
      <c r="AA972"/>
      <c r="AB972" s="39"/>
    </row>
    <row r="973" spans="1:28" ht="45.5" customHeight="1">
      <c r="A973" s="227"/>
      <c r="B973" s="89" t="s">
        <v>157</v>
      </c>
      <c r="C973" s="89"/>
      <c r="D973" s="89"/>
      <c r="E973" s="89"/>
      <c r="F973" s="89" t="s">
        <v>4650</v>
      </c>
      <c r="G973" s="89" t="s">
        <v>6110</v>
      </c>
      <c r="H973" s="87" t="s">
        <v>6472</v>
      </c>
      <c r="I973" s="198"/>
      <c r="J973" s="253" t="s">
        <v>1461</v>
      </c>
      <c r="K973" s="198" t="s">
        <v>201</v>
      </c>
      <c r="L973" s="253" t="s">
        <v>1462</v>
      </c>
      <c r="M973" s="89" t="s">
        <v>40</v>
      </c>
      <c r="N973" s="88" t="s">
        <v>1463</v>
      </c>
      <c r="O973" s="89" t="s">
        <v>166</v>
      </c>
      <c r="P973" s="89" t="s">
        <v>1464</v>
      </c>
      <c r="Q973" s="64" t="s">
        <v>1495</v>
      </c>
      <c r="R973" s="198"/>
      <c r="S973" s="198"/>
      <c r="T973" s="226"/>
      <c r="V973" s="6">
        <f t="shared" si="45"/>
        <v>29</v>
      </c>
      <c r="W973" s="198">
        <f t="shared" si="46"/>
        <v>0</v>
      </c>
      <c r="X973" s="6">
        <f t="shared" si="47"/>
        <v>69</v>
      </c>
      <c r="Y973"/>
      <c r="Z973"/>
      <c r="AA973"/>
      <c r="AB973" s="39"/>
    </row>
    <row r="974" spans="1:28" ht="30" customHeight="1">
      <c r="A974" s="227"/>
      <c r="B974" s="89" t="s">
        <v>157</v>
      </c>
      <c r="C974" s="89"/>
      <c r="D974" s="89"/>
      <c r="E974" s="89"/>
      <c r="F974" s="89" t="s">
        <v>4650</v>
      </c>
      <c r="G974" s="89" t="s">
        <v>6110</v>
      </c>
      <c r="H974" s="87" t="s">
        <v>6472</v>
      </c>
      <c r="I974" s="198"/>
      <c r="J974" s="253"/>
      <c r="K974" s="198"/>
      <c r="L974" s="253"/>
      <c r="M974" s="89" t="s">
        <v>40</v>
      </c>
      <c r="N974" s="88" t="s">
        <v>1465</v>
      </c>
      <c r="O974" s="89" t="s">
        <v>343</v>
      </c>
      <c r="P974" s="89" t="s">
        <v>749</v>
      </c>
      <c r="Q974" s="64" t="s">
        <v>1495</v>
      </c>
      <c r="R974" s="198"/>
      <c r="S974" s="198"/>
      <c r="T974" s="226"/>
      <c r="V974" s="6">
        <f t="shared" si="45"/>
        <v>29</v>
      </c>
      <c r="W974" s="198">
        <f t="shared" si="46"/>
        <v>0</v>
      </c>
      <c r="X974" s="6">
        <f t="shared" si="47"/>
        <v>69</v>
      </c>
      <c r="Y974"/>
      <c r="Z974"/>
      <c r="AA974"/>
      <c r="AB974" s="39"/>
    </row>
    <row r="975" spans="1:28" ht="30" customHeight="1">
      <c r="A975" s="227"/>
      <c r="B975" s="89" t="s">
        <v>157</v>
      </c>
      <c r="C975" s="89"/>
      <c r="D975" s="89"/>
      <c r="E975" s="89"/>
      <c r="F975" s="89" t="s">
        <v>4650</v>
      </c>
      <c r="G975" s="89" t="s">
        <v>6110</v>
      </c>
      <c r="H975" s="87" t="s">
        <v>6472</v>
      </c>
      <c r="I975" s="198"/>
      <c r="J975" s="253"/>
      <c r="K975" s="198"/>
      <c r="L975" s="253"/>
      <c r="M975" s="89" t="s">
        <v>40</v>
      </c>
      <c r="N975" s="88" t="s">
        <v>1466</v>
      </c>
      <c r="O975" s="89" t="s">
        <v>343</v>
      </c>
      <c r="P975" s="89" t="s">
        <v>749</v>
      </c>
      <c r="Q975" s="64" t="s">
        <v>1495</v>
      </c>
      <c r="R975" s="198"/>
      <c r="S975" s="198"/>
      <c r="T975" s="226"/>
      <c r="V975" s="6">
        <f t="shared" si="45"/>
        <v>29</v>
      </c>
      <c r="W975" s="198">
        <f t="shared" si="46"/>
        <v>0</v>
      </c>
      <c r="X975" s="6">
        <f t="shared" si="47"/>
        <v>69</v>
      </c>
      <c r="Y975"/>
      <c r="Z975"/>
      <c r="AA975"/>
      <c r="AB975" s="39"/>
    </row>
    <row r="976" spans="1:28" ht="45.5" customHeight="1">
      <c r="A976" s="227"/>
      <c r="B976" s="89" t="s">
        <v>157</v>
      </c>
      <c r="C976" s="89"/>
      <c r="D976" s="89"/>
      <c r="E976" s="89"/>
      <c r="F976" s="89" t="s">
        <v>4650</v>
      </c>
      <c r="G976" s="89" t="s">
        <v>6110</v>
      </c>
      <c r="H976" s="87" t="s">
        <v>6472</v>
      </c>
      <c r="I976" s="198"/>
      <c r="J976" s="253"/>
      <c r="K976" s="198"/>
      <c r="L976" s="253"/>
      <c r="M976" s="89" t="s">
        <v>40</v>
      </c>
      <c r="N976" s="88" t="s">
        <v>1467</v>
      </c>
      <c r="O976" s="89" t="s">
        <v>343</v>
      </c>
      <c r="P976" s="89" t="s">
        <v>749</v>
      </c>
      <c r="Q976" s="64" t="s">
        <v>1495</v>
      </c>
      <c r="R976" s="198"/>
      <c r="S976" s="198"/>
      <c r="T976" s="226"/>
      <c r="V976" s="6">
        <f t="shared" si="45"/>
        <v>29</v>
      </c>
      <c r="W976" s="198">
        <f t="shared" si="46"/>
        <v>0</v>
      </c>
      <c r="X976" s="6">
        <f t="shared" si="47"/>
        <v>69</v>
      </c>
      <c r="Y976"/>
      <c r="Z976"/>
      <c r="AA976"/>
      <c r="AB976" s="39"/>
    </row>
    <row r="977" spans="1:28" ht="45.5" customHeight="1">
      <c r="A977" s="227"/>
      <c r="B977" s="89" t="s">
        <v>157</v>
      </c>
      <c r="C977" s="89"/>
      <c r="D977" s="89"/>
      <c r="E977" s="89"/>
      <c r="F977" s="89" t="s">
        <v>4650</v>
      </c>
      <c r="G977" s="89" t="s">
        <v>6110</v>
      </c>
      <c r="H977" s="87" t="s">
        <v>6472</v>
      </c>
      <c r="I977" s="198"/>
      <c r="J977" s="253" t="s">
        <v>1468</v>
      </c>
      <c r="K977" s="198" t="s">
        <v>201</v>
      </c>
      <c r="L977" s="253" t="s">
        <v>1469</v>
      </c>
      <c r="M977" s="89" t="s">
        <v>40</v>
      </c>
      <c r="N977" s="88" t="s">
        <v>1470</v>
      </c>
      <c r="O977" s="89" t="s">
        <v>343</v>
      </c>
      <c r="P977" s="89" t="s">
        <v>749</v>
      </c>
      <c r="Q977" s="64" t="s">
        <v>1495</v>
      </c>
      <c r="R977" s="198"/>
      <c r="S977" s="198"/>
      <c r="T977" s="226"/>
      <c r="V977" s="6">
        <f t="shared" si="45"/>
        <v>29</v>
      </c>
      <c r="W977" s="198">
        <f t="shared" si="46"/>
        <v>0</v>
      </c>
      <c r="X977" s="6">
        <f t="shared" si="47"/>
        <v>69</v>
      </c>
      <c r="Y977"/>
      <c r="Z977"/>
      <c r="AA977"/>
      <c r="AB977" s="39"/>
    </row>
    <row r="978" spans="1:28" ht="30" customHeight="1">
      <c r="A978" s="227"/>
      <c r="B978" s="89" t="s">
        <v>157</v>
      </c>
      <c r="C978" s="89"/>
      <c r="D978" s="89"/>
      <c r="E978" s="89"/>
      <c r="F978" s="89" t="s">
        <v>4650</v>
      </c>
      <c r="G978" s="89" t="s">
        <v>6110</v>
      </c>
      <c r="H978" s="87" t="s">
        <v>6472</v>
      </c>
      <c r="I978" s="198"/>
      <c r="J978" s="253"/>
      <c r="K978" s="198"/>
      <c r="L978" s="253"/>
      <c r="M978" s="89" t="s">
        <v>40</v>
      </c>
      <c r="N978" s="88" t="s">
        <v>1471</v>
      </c>
      <c r="O978" s="89" t="s">
        <v>343</v>
      </c>
      <c r="P978" s="89" t="s">
        <v>749</v>
      </c>
      <c r="Q978" s="64" t="s">
        <v>1495</v>
      </c>
      <c r="R978" s="198"/>
      <c r="S978" s="198"/>
      <c r="T978" s="226"/>
      <c r="V978" s="6">
        <f t="shared" si="45"/>
        <v>29</v>
      </c>
      <c r="W978" s="198">
        <f t="shared" si="46"/>
        <v>0</v>
      </c>
      <c r="X978" s="6">
        <f t="shared" si="47"/>
        <v>69</v>
      </c>
      <c r="Y978"/>
      <c r="Z978"/>
      <c r="AA978"/>
      <c r="AB978" s="39"/>
    </row>
    <row r="979" spans="1:28" ht="30" customHeight="1">
      <c r="A979" s="227"/>
      <c r="B979" s="89" t="s">
        <v>157</v>
      </c>
      <c r="C979" s="89"/>
      <c r="D979" s="89"/>
      <c r="E979" s="89"/>
      <c r="F979" s="89" t="s">
        <v>4650</v>
      </c>
      <c r="G979" s="89" t="s">
        <v>6110</v>
      </c>
      <c r="H979" s="87" t="s">
        <v>6472</v>
      </c>
      <c r="I979" s="198"/>
      <c r="J979" s="253"/>
      <c r="K979" s="198"/>
      <c r="L979" s="253"/>
      <c r="M979" s="89" t="s">
        <v>40</v>
      </c>
      <c r="N979" s="88" t="s">
        <v>1472</v>
      </c>
      <c r="O979" s="89" t="s">
        <v>343</v>
      </c>
      <c r="P979" s="89" t="s">
        <v>749</v>
      </c>
      <c r="Q979" s="64" t="s">
        <v>1495</v>
      </c>
      <c r="R979" s="198"/>
      <c r="S979" s="198"/>
      <c r="T979" s="226"/>
      <c r="V979" s="6">
        <f t="shared" si="45"/>
        <v>29</v>
      </c>
      <c r="W979" s="198">
        <f t="shared" si="46"/>
        <v>0</v>
      </c>
      <c r="X979" s="6">
        <f t="shared" si="47"/>
        <v>69</v>
      </c>
      <c r="Y979"/>
      <c r="Z979"/>
      <c r="AA979"/>
      <c r="AB979" s="39"/>
    </row>
    <row r="980" spans="1:28" ht="60.25" customHeight="1">
      <c r="A980" s="227" t="s">
        <v>4397</v>
      </c>
      <c r="B980" s="89" t="s">
        <v>157</v>
      </c>
      <c r="C980" s="89"/>
      <c r="D980" s="89"/>
      <c r="E980" s="89"/>
      <c r="F980" s="89" t="s">
        <v>4650</v>
      </c>
      <c r="G980" s="87" t="s">
        <v>5150</v>
      </c>
      <c r="H980" s="130" t="s">
        <v>6473</v>
      </c>
      <c r="I980" s="198" t="s">
        <v>1475</v>
      </c>
      <c r="J980" s="253" t="s">
        <v>1496</v>
      </c>
      <c r="K980" s="89" t="s">
        <v>406</v>
      </c>
      <c r="L980" s="134" t="s">
        <v>1476</v>
      </c>
      <c r="M980" s="89" t="s">
        <v>40</v>
      </c>
      <c r="N980" s="88" t="s">
        <v>1477</v>
      </c>
      <c r="O980" s="89" t="s">
        <v>166</v>
      </c>
      <c r="P980" s="89" t="s">
        <v>1464</v>
      </c>
      <c r="Q980" s="64" t="s">
        <v>1495</v>
      </c>
      <c r="R980" s="198">
        <v>3</v>
      </c>
      <c r="S980" s="198">
        <v>1</v>
      </c>
      <c r="T980" s="226" t="s">
        <v>3416</v>
      </c>
      <c r="V980" s="6">
        <f t="shared" si="45"/>
        <v>29</v>
      </c>
      <c r="W980" s="198">
        <f t="shared" si="46"/>
        <v>6</v>
      </c>
      <c r="X980" s="6">
        <f t="shared" si="47"/>
        <v>38</v>
      </c>
      <c r="Y980"/>
      <c r="Z980"/>
      <c r="AA980"/>
      <c r="AB980" s="39"/>
    </row>
    <row r="981" spans="1:28" ht="45.5" customHeight="1">
      <c r="A981" s="227"/>
      <c r="B981" s="89" t="s">
        <v>157</v>
      </c>
      <c r="C981" s="89"/>
      <c r="D981" s="89"/>
      <c r="E981" s="89"/>
      <c r="F981" s="89" t="s">
        <v>4650</v>
      </c>
      <c r="G981" s="87" t="s">
        <v>5150</v>
      </c>
      <c r="H981" s="130" t="s">
        <v>6473</v>
      </c>
      <c r="I981" s="198"/>
      <c r="J981" s="253"/>
      <c r="K981" s="198" t="s">
        <v>210</v>
      </c>
      <c r="L981" s="253" t="s">
        <v>1478</v>
      </c>
      <c r="M981" s="89" t="s">
        <v>40</v>
      </c>
      <c r="N981" s="88" t="s">
        <v>1479</v>
      </c>
      <c r="O981" s="89" t="s">
        <v>343</v>
      </c>
      <c r="P981" s="89" t="s">
        <v>749</v>
      </c>
      <c r="Q981" s="64" t="s">
        <v>1495</v>
      </c>
      <c r="R981" s="198"/>
      <c r="S981" s="198"/>
      <c r="T981" s="226"/>
      <c r="V981" s="6">
        <f t="shared" si="45"/>
        <v>29</v>
      </c>
      <c r="W981" s="198">
        <f t="shared" si="46"/>
        <v>0</v>
      </c>
      <c r="X981" s="6">
        <f t="shared" si="47"/>
        <v>38</v>
      </c>
      <c r="Y981"/>
      <c r="Z981"/>
      <c r="AA981"/>
      <c r="AB981" s="39"/>
    </row>
    <row r="982" spans="1:28" ht="30" customHeight="1">
      <c r="A982" s="227"/>
      <c r="B982" s="89" t="s">
        <v>157</v>
      </c>
      <c r="C982" s="89"/>
      <c r="D982" s="89"/>
      <c r="E982" s="89"/>
      <c r="F982" s="89" t="s">
        <v>4650</v>
      </c>
      <c r="G982" s="87" t="s">
        <v>5150</v>
      </c>
      <c r="H982" s="130" t="s">
        <v>6473</v>
      </c>
      <c r="I982" s="198"/>
      <c r="J982" s="253"/>
      <c r="K982" s="198"/>
      <c r="L982" s="253"/>
      <c r="M982" s="89" t="s">
        <v>40</v>
      </c>
      <c r="N982" s="88" t="s">
        <v>1497</v>
      </c>
      <c r="O982" s="89" t="s">
        <v>343</v>
      </c>
      <c r="P982" s="89" t="s">
        <v>749</v>
      </c>
      <c r="Q982" s="64" t="s">
        <v>1495</v>
      </c>
      <c r="R982" s="198"/>
      <c r="S982" s="198"/>
      <c r="T982" s="226"/>
      <c r="V982" s="6">
        <f t="shared" si="45"/>
        <v>29</v>
      </c>
      <c r="W982" s="198">
        <f t="shared" si="46"/>
        <v>0</v>
      </c>
      <c r="X982" s="6">
        <f t="shared" si="47"/>
        <v>38</v>
      </c>
      <c r="Y982"/>
      <c r="Z982"/>
      <c r="AA982"/>
      <c r="AB982" s="39"/>
    </row>
    <row r="983" spans="1:28" ht="75" customHeight="1">
      <c r="A983" s="227"/>
      <c r="B983" s="89" t="s">
        <v>157</v>
      </c>
      <c r="C983" s="89"/>
      <c r="D983" s="89"/>
      <c r="E983" s="89"/>
      <c r="F983" s="89" t="s">
        <v>4650</v>
      </c>
      <c r="G983" s="87" t="s">
        <v>5150</v>
      </c>
      <c r="H983" s="130" t="s">
        <v>6473</v>
      </c>
      <c r="I983" s="198"/>
      <c r="J983" s="88" t="s">
        <v>1480</v>
      </c>
      <c r="K983" s="89" t="s">
        <v>201</v>
      </c>
      <c r="L983" s="88" t="s">
        <v>1473</v>
      </c>
      <c r="M983" s="89" t="s">
        <v>40</v>
      </c>
      <c r="N983" s="88" t="s">
        <v>1481</v>
      </c>
      <c r="O983" s="89" t="s">
        <v>343</v>
      </c>
      <c r="P983" s="89" t="s">
        <v>749</v>
      </c>
      <c r="Q983" s="64" t="s">
        <v>1495</v>
      </c>
      <c r="R983" s="198"/>
      <c r="S983" s="198"/>
      <c r="T983" s="226"/>
      <c r="V983" s="6">
        <f t="shared" si="45"/>
        <v>29</v>
      </c>
      <c r="W983" s="198">
        <f t="shared" si="46"/>
        <v>0</v>
      </c>
      <c r="X983" s="6">
        <f t="shared" si="47"/>
        <v>38</v>
      </c>
      <c r="Y983"/>
      <c r="Z983"/>
      <c r="AA983"/>
      <c r="AB983" s="39"/>
    </row>
    <row r="984" spans="1:28" ht="60.25" customHeight="1">
      <c r="A984" s="227"/>
      <c r="B984" s="89" t="s">
        <v>157</v>
      </c>
      <c r="C984" s="89"/>
      <c r="D984" s="89"/>
      <c r="E984" s="89"/>
      <c r="F984" s="89" t="s">
        <v>4650</v>
      </c>
      <c r="G984" s="87" t="s">
        <v>5150</v>
      </c>
      <c r="H984" s="130" t="s">
        <v>6473</v>
      </c>
      <c r="I984" s="198"/>
      <c r="J984" s="88" t="s">
        <v>1498</v>
      </c>
      <c r="K984" s="89" t="s">
        <v>201</v>
      </c>
      <c r="L984" s="88" t="s">
        <v>1482</v>
      </c>
      <c r="M984" s="89" t="s">
        <v>40</v>
      </c>
      <c r="N984" s="88" t="s">
        <v>1483</v>
      </c>
      <c r="O984" s="89" t="s">
        <v>343</v>
      </c>
      <c r="P984" s="89" t="s">
        <v>749</v>
      </c>
      <c r="Q984" s="64" t="s">
        <v>1495</v>
      </c>
      <c r="R984" s="198"/>
      <c r="S984" s="198"/>
      <c r="T984" s="226"/>
      <c r="V984" s="6">
        <f t="shared" si="45"/>
        <v>29</v>
      </c>
      <c r="W984" s="198">
        <f t="shared" si="46"/>
        <v>0</v>
      </c>
      <c r="X984" s="6">
        <f t="shared" si="47"/>
        <v>38</v>
      </c>
      <c r="Y984"/>
      <c r="Z984"/>
      <c r="AA984"/>
      <c r="AB984" s="39"/>
    </row>
    <row r="985" spans="1:28" ht="75" customHeight="1">
      <c r="A985" s="227"/>
      <c r="B985" s="89" t="s">
        <v>157</v>
      </c>
      <c r="C985" s="89"/>
      <c r="D985" s="89"/>
      <c r="E985" s="89"/>
      <c r="F985" s="89" t="s">
        <v>4650</v>
      </c>
      <c r="G985" s="87" t="s">
        <v>5150</v>
      </c>
      <c r="H985" s="130" t="s">
        <v>6473</v>
      </c>
      <c r="I985" s="198"/>
      <c r="J985" s="88" t="s">
        <v>1484</v>
      </c>
      <c r="K985" s="89" t="s">
        <v>201</v>
      </c>
      <c r="L985" s="88" t="s">
        <v>1499</v>
      </c>
      <c r="M985" s="89" t="s">
        <v>1861</v>
      </c>
      <c r="N985" s="88" t="s">
        <v>1500</v>
      </c>
      <c r="O985" s="89" t="s">
        <v>1485</v>
      </c>
      <c r="P985" s="89" t="s">
        <v>1486</v>
      </c>
      <c r="Q985" s="64" t="s">
        <v>1495</v>
      </c>
      <c r="R985" s="198"/>
      <c r="S985" s="198"/>
      <c r="T985" s="226"/>
      <c r="V985" s="6">
        <f t="shared" si="45"/>
        <v>29</v>
      </c>
      <c r="W985" s="198">
        <f t="shared" si="46"/>
        <v>0</v>
      </c>
      <c r="X985" s="6">
        <f t="shared" si="47"/>
        <v>38</v>
      </c>
      <c r="Y985"/>
      <c r="Z985"/>
      <c r="AA985"/>
      <c r="AB985" s="39"/>
    </row>
    <row r="986" spans="1:28" ht="165.75" customHeight="1">
      <c r="A986" s="103" t="s">
        <v>4398</v>
      </c>
      <c r="B986" s="89" t="s">
        <v>157</v>
      </c>
      <c r="C986" s="89"/>
      <c r="D986" s="89"/>
      <c r="E986" s="89"/>
      <c r="F986" s="89" t="s">
        <v>4650</v>
      </c>
      <c r="G986" s="87" t="s">
        <v>5151</v>
      </c>
      <c r="H986" s="89" t="s">
        <v>6474</v>
      </c>
      <c r="I986" s="89" t="s">
        <v>1501</v>
      </c>
      <c r="J986" s="71" t="s">
        <v>1487</v>
      </c>
      <c r="K986" s="89" t="s">
        <v>201</v>
      </c>
      <c r="L986" s="88" t="s">
        <v>743</v>
      </c>
      <c r="M986" s="89" t="s">
        <v>40</v>
      </c>
      <c r="N986" s="88" t="s">
        <v>1502</v>
      </c>
      <c r="O986" s="89" t="s">
        <v>343</v>
      </c>
      <c r="P986" s="89" t="s">
        <v>749</v>
      </c>
      <c r="Q986" s="64" t="s">
        <v>1495</v>
      </c>
      <c r="R986" s="89">
        <v>4</v>
      </c>
      <c r="S986" s="89">
        <v>2</v>
      </c>
      <c r="T986" s="96" t="s">
        <v>3415</v>
      </c>
      <c r="V986" s="6">
        <f t="shared" si="45"/>
        <v>29</v>
      </c>
      <c r="W986" s="89">
        <f t="shared" si="46"/>
        <v>8</v>
      </c>
      <c r="X986" s="6">
        <f t="shared" si="47"/>
        <v>46</v>
      </c>
      <c r="Y986"/>
      <c r="Z986"/>
      <c r="AA986"/>
      <c r="AB986" s="39"/>
    </row>
    <row r="987" spans="1:28" ht="30" customHeight="1">
      <c r="A987" s="227" t="s">
        <v>4399</v>
      </c>
      <c r="B987" s="89" t="s">
        <v>157</v>
      </c>
      <c r="C987" s="113"/>
      <c r="D987" s="113"/>
      <c r="E987" s="113"/>
      <c r="F987" s="113" t="s">
        <v>4647</v>
      </c>
      <c r="G987" s="89" t="s">
        <v>592</v>
      </c>
      <c r="H987" s="87" t="s">
        <v>6475</v>
      </c>
      <c r="I987" s="198" t="s">
        <v>1503</v>
      </c>
      <c r="J987" s="253" t="s">
        <v>1488</v>
      </c>
      <c r="K987" s="198" t="s">
        <v>201</v>
      </c>
      <c r="L987" s="253" t="s">
        <v>1489</v>
      </c>
      <c r="M987" s="89" t="s">
        <v>40</v>
      </c>
      <c r="N987" s="88" t="s">
        <v>1490</v>
      </c>
      <c r="O987" s="89" t="s">
        <v>343</v>
      </c>
      <c r="P987" s="89" t="s">
        <v>749</v>
      </c>
      <c r="Q987" s="64" t="s">
        <v>1495</v>
      </c>
      <c r="R987" s="198">
        <v>1</v>
      </c>
      <c r="S987" s="198">
        <v>1</v>
      </c>
      <c r="T987" s="226" t="s">
        <v>3416</v>
      </c>
      <c r="V987" s="6">
        <f t="shared" si="45"/>
        <v>27</v>
      </c>
      <c r="W987" s="198">
        <f t="shared" si="46"/>
        <v>6</v>
      </c>
      <c r="X987" s="6">
        <f t="shared" si="47"/>
        <v>8</v>
      </c>
      <c r="Y987"/>
      <c r="Z987"/>
      <c r="AA987"/>
      <c r="AB987" s="39"/>
    </row>
    <row r="988" spans="1:28" ht="87.75" customHeight="1">
      <c r="A988" s="227"/>
      <c r="B988" s="89" t="s">
        <v>157</v>
      </c>
      <c r="C988" s="89"/>
      <c r="D988" s="89"/>
      <c r="E988" s="89"/>
      <c r="F988" s="89" t="s">
        <v>4647</v>
      </c>
      <c r="G988" s="89" t="s">
        <v>592</v>
      </c>
      <c r="H988" s="87" t="s">
        <v>6475</v>
      </c>
      <c r="I988" s="198"/>
      <c r="J988" s="253"/>
      <c r="K988" s="198"/>
      <c r="L988" s="253"/>
      <c r="M988" s="89" t="s">
        <v>40</v>
      </c>
      <c r="N988" s="88" t="s">
        <v>1491</v>
      </c>
      <c r="O988" s="89" t="s">
        <v>343</v>
      </c>
      <c r="P988" s="89" t="s">
        <v>749</v>
      </c>
      <c r="Q988" s="64" t="s">
        <v>1495</v>
      </c>
      <c r="R988" s="198"/>
      <c r="S988" s="198"/>
      <c r="T988" s="226"/>
      <c r="V988" s="6">
        <f t="shared" si="45"/>
        <v>27</v>
      </c>
      <c r="W988" s="198">
        <f t="shared" si="46"/>
        <v>0</v>
      </c>
      <c r="X988" s="6">
        <f t="shared" si="47"/>
        <v>8</v>
      </c>
      <c r="Y988"/>
      <c r="Z988"/>
      <c r="AA988"/>
      <c r="AB988" s="39"/>
    </row>
    <row r="989" spans="1:28" ht="150.25" customHeight="1">
      <c r="A989" s="103" t="s">
        <v>4400</v>
      </c>
      <c r="B989" s="89" t="s">
        <v>157</v>
      </c>
      <c r="C989" s="89"/>
      <c r="D989" s="89"/>
      <c r="E989" s="89"/>
      <c r="F989" s="89" t="s">
        <v>4650</v>
      </c>
      <c r="G989" s="87" t="s">
        <v>5694</v>
      </c>
      <c r="H989" s="128" t="s">
        <v>6476</v>
      </c>
      <c r="I989" s="89" t="s">
        <v>1493</v>
      </c>
      <c r="J989" s="134" t="s">
        <v>1494</v>
      </c>
      <c r="K989" s="89" t="s">
        <v>201</v>
      </c>
      <c r="L989" s="88" t="s">
        <v>743</v>
      </c>
      <c r="M989" s="89" t="s">
        <v>40</v>
      </c>
      <c r="N989" s="88" t="s">
        <v>1504</v>
      </c>
      <c r="O989" s="89" t="s">
        <v>343</v>
      </c>
      <c r="P989" s="89" t="s">
        <v>749</v>
      </c>
      <c r="Q989" s="64" t="s">
        <v>1495</v>
      </c>
      <c r="R989" s="89">
        <v>1</v>
      </c>
      <c r="S989" s="89">
        <v>1</v>
      </c>
      <c r="T989" s="96" t="s">
        <v>3416</v>
      </c>
      <c r="V989" s="6">
        <f t="shared" si="45"/>
        <v>29</v>
      </c>
      <c r="W989" s="89">
        <f t="shared" si="46"/>
        <v>6</v>
      </c>
      <c r="X989" s="6">
        <f t="shared" si="47"/>
        <v>45</v>
      </c>
      <c r="Y989"/>
      <c r="Z989"/>
      <c r="AA989"/>
      <c r="AB989" s="39"/>
    </row>
    <row r="990" spans="1:28" ht="30" customHeight="1">
      <c r="A990" s="228" t="s">
        <v>4401</v>
      </c>
      <c r="B990" s="87" t="s">
        <v>6504</v>
      </c>
      <c r="C990" s="114"/>
      <c r="D990" s="114"/>
      <c r="E990" s="114"/>
      <c r="F990" s="113" t="s">
        <v>4649</v>
      </c>
      <c r="G990" s="87" t="s">
        <v>1510</v>
      </c>
      <c r="H990" s="87" t="s">
        <v>4455</v>
      </c>
      <c r="I990" s="217" t="s">
        <v>1511</v>
      </c>
      <c r="J990" s="253" t="s">
        <v>1512</v>
      </c>
      <c r="K990" s="217" t="s">
        <v>1236</v>
      </c>
      <c r="L990" s="217" t="s">
        <v>217</v>
      </c>
      <c r="M990" s="89" t="s">
        <v>40</v>
      </c>
      <c r="N990" s="88" t="s">
        <v>1513</v>
      </c>
      <c r="O990" s="89" t="s">
        <v>873</v>
      </c>
      <c r="P990" s="89" t="s">
        <v>1514</v>
      </c>
      <c r="Q990" s="64" t="s">
        <v>1545</v>
      </c>
      <c r="R990" s="217">
        <v>5</v>
      </c>
      <c r="S990" s="217">
        <v>3</v>
      </c>
      <c r="T990" s="239" t="s">
        <v>3414</v>
      </c>
      <c r="V990" s="6">
        <f t="shared" si="45"/>
        <v>32</v>
      </c>
      <c r="W990" s="228">
        <f t="shared" si="46"/>
        <v>7</v>
      </c>
      <c r="X990" s="6">
        <f t="shared" si="47"/>
        <v>8</v>
      </c>
      <c r="Y990"/>
      <c r="Z990"/>
      <c r="AA990"/>
      <c r="AB990" s="39"/>
    </row>
    <row r="991" spans="1:28" ht="45.5" customHeight="1">
      <c r="A991" s="230"/>
      <c r="B991" s="87" t="s">
        <v>6504</v>
      </c>
      <c r="C991" s="87"/>
      <c r="D991" s="87"/>
      <c r="E991" s="87"/>
      <c r="F991" s="89" t="s">
        <v>4649</v>
      </c>
      <c r="G991" s="87" t="s">
        <v>1510</v>
      </c>
      <c r="H991" s="87" t="s">
        <v>4455</v>
      </c>
      <c r="I991" s="218"/>
      <c r="J991" s="253"/>
      <c r="K991" s="218"/>
      <c r="L991" s="218"/>
      <c r="M991" s="89" t="s">
        <v>137</v>
      </c>
      <c r="N991" s="88" t="s">
        <v>1515</v>
      </c>
      <c r="O991" s="89" t="s">
        <v>1568</v>
      </c>
      <c r="P991" s="89" t="s">
        <v>1516</v>
      </c>
      <c r="Q991" s="64" t="s">
        <v>1545</v>
      </c>
      <c r="R991" s="218"/>
      <c r="S991" s="218"/>
      <c r="T991" s="240"/>
      <c r="V991" s="6">
        <f t="shared" si="45"/>
        <v>32</v>
      </c>
      <c r="W991" s="230">
        <f t="shared" si="46"/>
        <v>0</v>
      </c>
      <c r="X991" s="6">
        <f t="shared" si="47"/>
        <v>8</v>
      </c>
      <c r="Y991"/>
      <c r="Z991"/>
      <c r="AA991"/>
      <c r="AB991" s="39"/>
    </row>
    <row r="992" spans="1:28" ht="30" customHeight="1">
      <c r="A992" s="230"/>
      <c r="B992" s="87" t="s">
        <v>6504</v>
      </c>
      <c r="C992" s="87"/>
      <c r="D992" s="87"/>
      <c r="E992" s="87"/>
      <c r="F992" s="89" t="s">
        <v>4649</v>
      </c>
      <c r="G992" s="87" t="s">
        <v>1510</v>
      </c>
      <c r="H992" s="87" t="s">
        <v>4455</v>
      </c>
      <c r="I992" s="218"/>
      <c r="J992" s="253"/>
      <c r="K992" s="218"/>
      <c r="L992" s="218"/>
      <c r="M992" s="89" t="s">
        <v>137</v>
      </c>
      <c r="N992" s="88" t="s">
        <v>1517</v>
      </c>
      <c r="O992" s="89" t="s">
        <v>1568</v>
      </c>
      <c r="P992" s="89" t="s">
        <v>1516</v>
      </c>
      <c r="Q992" s="64" t="s">
        <v>1545</v>
      </c>
      <c r="R992" s="218"/>
      <c r="S992" s="218"/>
      <c r="T992" s="240"/>
      <c r="V992" s="6">
        <f t="shared" si="45"/>
        <v>32</v>
      </c>
      <c r="W992" s="230">
        <f t="shared" si="46"/>
        <v>0</v>
      </c>
      <c r="X992" s="6">
        <f t="shared" si="47"/>
        <v>8</v>
      </c>
      <c r="Y992"/>
      <c r="Z992"/>
      <c r="AA992"/>
      <c r="AB992" s="39"/>
    </row>
    <row r="993" spans="1:28" ht="30" customHeight="1">
      <c r="A993" s="230"/>
      <c r="B993" s="87" t="s">
        <v>6504</v>
      </c>
      <c r="C993" s="87"/>
      <c r="D993" s="87"/>
      <c r="E993" s="87"/>
      <c r="F993" s="89" t="s">
        <v>4649</v>
      </c>
      <c r="G993" s="87" t="s">
        <v>1510</v>
      </c>
      <c r="H993" s="87" t="s">
        <v>4455</v>
      </c>
      <c r="I993" s="218"/>
      <c r="J993" s="253"/>
      <c r="K993" s="218"/>
      <c r="L993" s="218"/>
      <c r="M993" s="89" t="s">
        <v>137</v>
      </c>
      <c r="N993" s="88" t="s">
        <v>1518</v>
      </c>
      <c r="O993" s="89" t="s">
        <v>873</v>
      </c>
      <c r="P993" s="89" t="s">
        <v>1519</v>
      </c>
      <c r="Q993" s="64" t="s">
        <v>1545</v>
      </c>
      <c r="R993" s="218"/>
      <c r="S993" s="218"/>
      <c r="T993" s="240"/>
      <c r="V993" s="6">
        <f t="shared" si="45"/>
        <v>32</v>
      </c>
      <c r="W993" s="230">
        <f t="shared" si="46"/>
        <v>0</v>
      </c>
      <c r="X993" s="6">
        <f t="shared" si="47"/>
        <v>8</v>
      </c>
      <c r="Y993"/>
      <c r="Z993"/>
      <c r="AA993"/>
      <c r="AB993" s="39"/>
    </row>
    <row r="994" spans="1:28" ht="30" customHeight="1">
      <c r="A994" s="230"/>
      <c r="B994" s="87" t="s">
        <v>6504</v>
      </c>
      <c r="C994" s="87"/>
      <c r="D994" s="87"/>
      <c r="E994" s="87"/>
      <c r="F994" s="89" t="s">
        <v>4649</v>
      </c>
      <c r="G994" s="87" t="s">
        <v>1510</v>
      </c>
      <c r="H994" s="87" t="s">
        <v>4455</v>
      </c>
      <c r="I994" s="218"/>
      <c r="J994" s="253"/>
      <c r="K994" s="218"/>
      <c r="L994" s="218"/>
      <c r="M994" s="89" t="s">
        <v>137</v>
      </c>
      <c r="N994" s="88" t="s">
        <v>1520</v>
      </c>
      <c r="O994" s="89" t="s">
        <v>873</v>
      </c>
      <c r="P994" s="89" t="s">
        <v>1519</v>
      </c>
      <c r="Q994" s="64" t="s">
        <v>1545</v>
      </c>
      <c r="R994" s="218"/>
      <c r="S994" s="218"/>
      <c r="T994" s="240"/>
      <c r="V994" s="6">
        <f t="shared" si="45"/>
        <v>32</v>
      </c>
      <c r="W994" s="230">
        <f t="shared" si="46"/>
        <v>0</v>
      </c>
      <c r="X994" s="6">
        <f t="shared" si="47"/>
        <v>8</v>
      </c>
      <c r="Y994"/>
      <c r="Z994"/>
      <c r="AA994"/>
      <c r="AB994" s="39"/>
    </row>
    <row r="995" spans="1:28" ht="30" customHeight="1">
      <c r="A995" s="230"/>
      <c r="B995" s="87" t="s">
        <v>6504</v>
      </c>
      <c r="C995" s="87"/>
      <c r="D995" s="87"/>
      <c r="E995" s="87"/>
      <c r="F995" s="89" t="s">
        <v>4649</v>
      </c>
      <c r="G995" s="87" t="s">
        <v>1510</v>
      </c>
      <c r="H995" s="87" t="s">
        <v>4455</v>
      </c>
      <c r="I995" s="218"/>
      <c r="J995" s="253"/>
      <c r="K995" s="218"/>
      <c r="L995" s="218"/>
      <c r="M995" s="89" t="s">
        <v>137</v>
      </c>
      <c r="N995" s="88" t="s">
        <v>1521</v>
      </c>
      <c r="O995" s="89" t="s">
        <v>873</v>
      </c>
      <c r="P995" s="89" t="s">
        <v>1519</v>
      </c>
      <c r="Q995" s="64" t="s">
        <v>1545</v>
      </c>
      <c r="R995" s="218"/>
      <c r="S995" s="218"/>
      <c r="T995" s="240"/>
      <c r="V995" s="6">
        <f t="shared" si="45"/>
        <v>32</v>
      </c>
      <c r="W995" s="230">
        <f t="shared" si="46"/>
        <v>0</v>
      </c>
      <c r="X995" s="6">
        <f t="shared" si="47"/>
        <v>8</v>
      </c>
      <c r="Y995"/>
      <c r="Z995"/>
      <c r="AA995"/>
      <c r="AB995" s="39"/>
    </row>
    <row r="996" spans="1:28" ht="30" customHeight="1">
      <c r="A996" s="230"/>
      <c r="B996" s="87" t="s">
        <v>6504</v>
      </c>
      <c r="C996" s="87"/>
      <c r="D996" s="87"/>
      <c r="E996" s="87"/>
      <c r="F996" s="89" t="s">
        <v>4649</v>
      </c>
      <c r="G996" s="87" t="s">
        <v>1510</v>
      </c>
      <c r="H996" s="87" t="s">
        <v>4455</v>
      </c>
      <c r="I996" s="218"/>
      <c r="J996" s="253"/>
      <c r="K996" s="218"/>
      <c r="L996" s="218"/>
      <c r="M996" s="89" t="s">
        <v>137</v>
      </c>
      <c r="N996" s="88" t="s">
        <v>1522</v>
      </c>
      <c r="O996" s="89" t="s">
        <v>873</v>
      </c>
      <c r="P996" s="89" t="s">
        <v>1523</v>
      </c>
      <c r="Q996" s="64" t="s">
        <v>1545</v>
      </c>
      <c r="R996" s="218"/>
      <c r="S996" s="218"/>
      <c r="T996" s="240"/>
      <c r="V996" s="6">
        <f t="shared" si="45"/>
        <v>32</v>
      </c>
      <c r="W996" s="230">
        <f t="shared" si="46"/>
        <v>0</v>
      </c>
      <c r="X996" s="6">
        <f t="shared" si="47"/>
        <v>8</v>
      </c>
      <c r="Y996"/>
      <c r="Z996"/>
      <c r="AA996"/>
      <c r="AB996" s="39"/>
    </row>
    <row r="997" spans="1:28" ht="60.25" customHeight="1">
      <c r="A997" s="230"/>
      <c r="B997" s="87" t="s">
        <v>6504</v>
      </c>
      <c r="C997" s="87"/>
      <c r="D997" s="87"/>
      <c r="E997" s="87"/>
      <c r="F997" s="89" t="s">
        <v>4649</v>
      </c>
      <c r="G997" s="87" t="s">
        <v>1510</v>
      </c>
      <c r="H997" s="87" t="s">
        <v>4455</v>
      </c>
      <c r="I997" s="218"/>
      <c r="J997" s="253"/>
      <c r="K997" s="218"/>
      <c r="L997" s="218"/>
      <c r="M997" s="89" t="s">
        <v>137</v>
      </c>
      <c r="N997" s="88" t="s">
        <v>1524</v>
      </c>
      <c r="O997" s="89" t="s">
        <v>873</v>
      </c>
      <c r="P997" s="89" t="s">
        <v>1519</v>
      </c>
      <c r="Q997" s="64" t="s">
        <v>1545</v>
      </c>
      <c r="R997" s="218"/>
      <c r="S997" s="218"/>
      <c r="T997" s="240"/>
      <c r="V997" s="6">
        <f t="shared" si="45"/>
        <v>32</v>
      </c>
      <c r="W997" s="230">
        <f t="shared" si="46"/>
        <v>0</v>
      </c>
      <c r="X997" s="6">
        <f t="shared" si="47"/>
        <v>8</v>
      </c>
      <c r="Y997"/>
      <c r="Z997"/>
      <c r="AA997"/>
      <c r="AB997" s="39"/>
    </row>
    <row r="998" spans="1:28" ht="30" customHeight="1">
      <c r="A998" s="230"/>
      <c r="B998" s="87" t="s">
        <v>6504</v>
      </c>
      <c r="C998" s="87"/>
      <c r="D998" s="87"/>
      <c r="E998" s="87"/>
      <c r="F998" s="89" t="s">
        <v>4649</v>
      </c>
      <c r="G998" s="87" t="s">
        <v>1510</v>
      </c>
      <c r="H998" s="87" t="s">
        <v>4455</v>
      </c>
      <c r="I998" s="218"/>
      <c r="J998" s="253"/>
      <c r="K998" s="218"/>
      <c r="L998" s="218"/>
      <c r="M998" s="89" t="s">
        <v>137</v>
      </c>
      <c r="N998" s="88" t="s">
        <v>1525</v>
      </c>
      <c r="O998" s="89" t="s">
        <v>873</v>
      </c>
      <c r="P998" s="89" t="s">
        <v>1519</v>
      </c>
      <c r="Q998" s="64" t="s">
        <v>1545</v>
      </c>
      <c r="R998" s="218"/>
      <c r="S998" s="218"/>
      <c r="T998" s="240"/>
      <c r="V998" s="6">
        <f t="shared" si="45"/>
        <v>32</v>
      </c>
      <c r="W998" s="230">
        <f t="shared" si="46"/>
        <v>0</v>
      </c>
      <c r="X998" s="6">
        <f t="shared" si="47"/>
        <v>8</v>
      </c>
      <c r="Y998"/>
      <c r="Z998"/>
      <c r="AA998"/>
      <c r="AB998" s="39"/>
    </row>
    <row r="999" spans="1:28" ht="75" customHeight="1">
      <c r="A999" s="230"/>
      <c r="B999" s="87" t="s">
        <v>6504</v>
      </c>
      <c r="C999" s="87"/>
      <c r="D999" s="87"/>
      <c r="E999" s="87"/>
      <c r="F999" s="89" t="s">
        <v>4649</v>
      </c>
      <c r="G999" s="87" t="s">
        <v>1510</v>
      </c>
      <c r="H999" s="87" t="s">
        <v>4455</v>
      </c>
      <c r="I999" s="218"/>
      <c r="J999" s="253"/>
      <c r="K999" s="218"/>
      <c r="L999" s="218"/>
      <c r="M999" s="89" t="s">
        <v>137</v>
      </c>
      <c r="N999" s="88" t="s">
        <v>1526</v>
      </c>
      <c r="O999" s="89" t="s">
        <v>1527</v>
      </c>
      <c r="P999" s="89" t="s">
        <v>1519</v>
      </c>
      <c r="Q999" s="64" t="s">
        <v>1545</v>
      </c>
      <c r="R999" s="218"/>
      <c r="S999" s="218"/>
      <c r="T999" s="240"/>
      <c r="V999" s="6">
        <f t="shared" si="45"/>
        <v>32</v>
      </c>
      <c r="W999" s="230">
        <f t="shared" si="46"/>
        <v>0</v>
      </c>
      <c r="X999" s="6">
        <f t="shared" si="47"/>
        <v>8</v>
      </c>
      <c r="Y999"/>
      <c r="Z999"/>
      <c r="AA999"/>
      <c r="AB999" s="39"/>
    </row>
    <row r="1000" spans="1:28" ht="30" customHeight="1">
      <c r="A1000" s="230"/>
      <c r="B1000" s="87" t="s">
        <v>6504</v>
      </c>
      <c r="C1000" s="87"/>
      <c r="D1000" s="87"/>
      <c r="E1000" s="87"/>
      <c r="F1000" s="89" t="s">
        <v>4649</v>
      </c>
      <c r="G1000" s="87" t="s">
        <v>1510</v>
      </c>
      <c r="H1000" s="87" t="s">
        <v>4455</v>
      </c>
      <c r="I1000" s="218"/>
      <c r="J1000" s="253"/>
      <c r="K1000" s="218"/>
      <c r="L1000" s="218"/>
      <c r="M1000" s="89" t="s">
        <v>137</v>
      </c>
      <c r="N1000" s="88" t="s">
        <v>1528</v>
      </c>
      <c r="O1000" s="89" t="s">
        <v>1527</v>
      </c>
      <c r="P1000" s="89" t="s">
        <v>1519</v>
      </c>
      <c r="Q1000" s="64" t="s">
        <v>1545</v>
      </c>
      <c r="R1000" s="218"/>
      <c r="S1000" s="218"/>
      <c r="T1000" s="240"/>
      <c r="V1000" s="6">
        <f t="shared" si="45"/>
        <v>32</v>
      </c>
      <c r="W1000" s="230">
        <f t="shared" si="46"/>
        <v>0</v>
      </c>
      <c r="X1000" s="6">
        <f t="shared" si="47"/>
        <v>8</v>
      </c>
      <c r="Y1000"/>
      <c r="Z1000"/>
      <c r="AA1000"/>
      <c r="AB1000" s="39"/>
    </row>
    <row r="1001" spans="1:28" ht="54.75" customHeight="1">
      <c r="A1001" s="230"/>
      <c r="B1001" s="87" t="s">
        <v>6504</v>
      </c>
      <c r="C1001" s="87"/>
      <c r="D1001" s="87"/>
      <c r="E1001" s="87"/>
      <c r="F1001" s="89" t="s">
        <v>4649</v>
      </c>
      <c r="G1001" s="87" t="s">
        <v>1510</v>
      </c>
      <c r="H1001" s="87" t="s">
        <v>4455</v>
      </c>
      <c r="I1001" s="218"/>
      <c r="J1001" s="253"/>
      <c r="K1001" s="218"/>
      <c r="L1001" s="218"/>
      <c r="M1001" s="89" t="s">
        <v>137</v>
      </c>
      <c r="N1001" s="88" t="s">
        <v>1529</v>
      </c>
      <c r="O1001" s="89" t="s">
        <v>873</v>
      </c>
      <c r="P1001" s="89" t="s">
        <v>1519</v>
      </c>
      <c r="Q1001" s="64" t="s">
        <v>1545</v>
      </c>
      <c r="R1001" s="218"/>
      <c r="S1001" s="218"/>
      <c r="T1001" s="240"/>
      <c r="V1001" s="6">
        <f t="shared" si="45"/>
        <v>32</v>
      </c>
      <c r="W1001" s="230">
        <f t="shared" si="46"/>
        <v>0</v>
      </c>
      <c r="X1001" s="6">
        <f t="shared" si="47"/>
        <v>8</v>
      </c>
      <c r="Y1001"/>
      <c r="Z1001"/>
      <c r="AA1001"/>
      <c r="AB1001" s="39"/>
    </row>
    <row r="1002" spans="1:28" ht="45.5" customHeight="1">
      <c r="A1002" s="230"/>
      <c r="B1002" s="87" t="s">
        <v>6504</v>
      </c>
      <c r="C1002" s="87"/>
      <c r="D1002" s="87"/>
      <c r="E1002" s="87"/>
      <c r="F1002" s="89" t="s">
        <v>4649</v>
      </c>
      <c r="G1002" s="87" t="s">
        <v>1510</v>
      </c>
      <c r="H1002" s="87" t="s">
        <v>4455</v>
      </c>
      <c r="I1002" s="218"/>
      <c r="J1002" s="253"/>
      <c r="K1002" s="218"/>
      <c r="L1002" s="218"/>
      <c r="M1002" s="89" t="s">
        <v>137</v>
      </c>
      <c r="N1002" s="88" t="s">
        <v>1530</v>
      </c>
      <c r="O1002" s="89" t="s">
        <v>873</v>
      </c>
      <c r="P1002" s="89" t="s">
        <v>1531</v>
      </c>
      <c r="Q1002" s="64" t="s">
        <v>1545</v>
      </c>
      <c r="R1002" s="218"/>
      <c r="S1002" s="218"/>
      <c r="T1002" s="240"/>
      <c r="V1002" s="6">
        <f t="shared" si="45"/>
        <v>32</v>
      </c>
      <c r="W1002" s="230">
        <f t="shared" si="46"/>
        <v>0</v>
      </c>
      <c r="X1002" s="6">
        <f t="shared" si="47"/>
        <v>8</v>
      </c>
      <c r="Y1002"/>
      <c r="Z1002"/>
      <c r="AA1002"/>
      <c r="AB1002" s="39"/>
    </row>
    <row r="1003" spans="1:28" ht="120" customHeight="1">
      <c r="A1003" s="230"/>
      <c r="B1003" s="87" t="s">
        <v>6504</v>
      </c>
      <c r="C1003" s="87"/>
      <c r="D1003" s="87"/>
      <c r="E1003" s="87"/>
      <c r="F1003" s="89" t="s">
        <v>4649</v>
      </c>
      <c r="G1003" s="87" t="s">
        <v>1510</v>
      </c>
      <c r="H1003" s="87" t="s">
        <v>4455</v>
      </c>
      <c r="I1003" s="218"/>
      <c r="J1003" s="134" t="s">
        <v>4579</v>
      </c>
      <c r="K1003" s="219"/>
      <c r="L1003" s="219"/>
      <c r="M1003" s="89" t="s">
        <v>5129</v>
      </c>
      <c r="N1003" s="88" t="s">
        <v>4580</v>
      </c>
      <c r="O1003" s="89" t="s">
        <v>4581</v>
      </c>
      <c r="P1003" s="89" t="s">
        <v>4582</v>
      </c>
      <c r="Q1003" s="64" t="s">
        <v>2368</v>
      </c>
      <c r="R1003" s="218"/>
      <c r="S1003" s="218"/>
      <c r="T1003" s="240"/>
      <c r="V1003" s="6">
        <f t="shared" si="45"/>
        <v>32</v>
      </c>
      <c r="W1003" s="230">
        <f t="shared" si="46"/>
        <v>0</v>
      </c>
      <c r="X1003" s="6">
        <f t="shared" si="47"/>
        <v>8</v>
      </c>
      <c r="Y1003"/>
      <c r="Z1003"/>
      <c r="AA1003"/>
      <c r="AB1003" s="41" t="s">
        <v>4652</v>
      </c>
    </row>
    <row r="1004" spans="1:28" ht="63.75" customHeight="1">
      <c r="A1004" s="230"/>
      <c r="B1004" s="87" t="s">
        <v>6504</v>
      </c>
      <c r="C1004" s="159" t="s">
        <v>2114</v>
      </c>
      <c r="D1004" s="159" t="s">
        <v>6686</v>
      </c>
      <c r="E1004" s="159" t="s">
        <v>36</v>
      </c>
      <c r="F1004" s="89" t="s">
        <v>4649</v>
      </c>
      <c r="G1004" s="87" t="s">
        <v>1510</v>
      </c>
      <c r="H1004" s="89" t="s">
        <v>4455</v>
      </c>
      <c r="I1004" s="218"/>
      <c r="J1004" s="253" t="s">
        <v>5904</v>
      </c>
      <c r="K1004" s="198" t="s">
        <v>1236</v>
      </c>
      <c r="L1004" s="198" t="s">
        <v>25</v>
      </c>
      <c r="M1004" s="89" t="s">
        <v>345</v>
      </c>
      <c r="N1004" s="88" t="s">
        <v>5905</v>
      </c>
      <c r="O1004" s="89" t="s">
        <v>58</v>
      </c>
      <c r="P1004" s="89" t="s">
        <v>939</v>
      </c>
      <c r="Q1004" s="95" t="s">
        <v>157</v>
      </c>
      <c r="R1004" s="218"/>
      <c r="S1004" s="218"/>
      <c r="T1004" s="240"/>
      <c r="V1004" s="6">
        <f t="shared" si="45"/>
        <v>32</v>
      </c>
      <c r="W1004" s="230">
        <f t="shared" si="46"/>
        <v>0</v>
      </c>
      <c r="X1004" s="6">
        <f t="shared" si="47"/>
        <v>8</v>
      </c>
      <c r="Y1004"/>
      <c r="Z1004"/>
      <c r="AA1004"/>
    </row>
    <row r="1005" spans="1:28" ht="63.75" customHeight="1">
      <c r="A1005" s="230"/>
      <c r="B1005" s="87" t="s">
        <v>6504</v>
      </c>
      <c r="C1005" s="159" t="s">
        <v>2114</v>
      </c>
      <c r="D1005" s="159" t="s">
        <v>6686</v>
      </c>
      <c r="E1005" s="159" t="s">
        <v>36</v>
      </c>
      <c r="F1005" s="89" t="s">
        <v>4649</v>
      </c>
      <c r="G1005" s="87" t="s">
        <v>1510</v>
      </c>
      <c r="H1005" s="89" t="s">
        <v>4455</v>
      </c>
      <c r="I1005" s="218"/>
      <c r="J1005" s="253"/>
      <c r="K1005" s="198"/>
      <c r="L1005" s="198"/>
      <c r="M1005" s="89" t="s">
        <v>345</v>
      </c>
      <c r="N1005" s="88" t="s">
        <v>5906</v>
      </c>
      <c r="O1005" s="89" t="s">
        <v>58</v>
      </c>
      <c r="P1005" s="89" t="s">
        <v>939</v>
      </c>
      <c r="Q1005" s="95" t="s">
        <v>157</v>
      </c>
      <c r="R1005" s="218"/>
      <c r="S1005" s="218"/>
      <c r="T1005" s="240"/>
      <c r="V1005" s="6">
        <f t="shared" si="45"/>
        <v>32</v>
      </c>
      <c r="W1005" s="230">
        <f t="shared" si="46"/>
        <v>0</v>
      </c>
      <c r="X1005" s="6">
        <f t="shared" si="47"/>
        <v>8</v>
      </c>
      <c r="Y1005"/>
      <c r="Z1005"/>
      <c r="AA1005"/>
    </row>
    <row r="1006" spans="1:28" ht="90" customHeight="1">
      <c r="A1006" s="229"/>
      <c r="B1006" s="87" t="s">
        <v>6504</v>
      </c>
      <c r="C1006" s="87"/>
      <c r="D1006" s="87"/>
      <c r="E1006" s="87"/>
      <c r="F1006" s="87" t="s">
        <v>4649</v>
      </c>
      <c r="G1006" s="87" t="s">
        <v>1510</v>
      </c>
      <c r="H1006" s="87" t="s">
        <v>5907</v>
      </c>
      <c r="I1006" s="219"/>
      <c r="J1006" s="88" t="s">
        <v>5908</v>
      </c>
      <c r="K1006" s="89" t="s">
        <v>406</v>
      </c>
      <c r="L1006" s="88" t="s">
        <v>5909</v>
      </c>
      <c r="M1006" s="89" t="s">
        <v>1853</v>
      </c>
      <c r="N1006" s="88" t="s">
        <v>5910</v>
      </c>
      <c r="O1006" s="89" t="s">
        <v>873</v>
      </c>
      <c r="P1006" s="89"/>
      <c r="Q1006" s="65" t="s">
        <v>922</v>
      </c>
      <c r="R1006" s="198"/>
      <c r="S1006" s="198"/>
      <c r="T1006" s="226"/>
      <c r="V1006" s="6">
        <f t="shared" si="45"/>
        <v>32</v>
      </c>
      <c r="W1006" s="229">
        <f t="shared" si="46"/>
        <v>0</v>
      </c>
      <c r="X1006" s="6">
        <f t="shared" si="47"/>
        <v>8</v>
      </c>
      <c r="Y1006"/>
      <c r="Z1006"/>
      <c r="AA1006"/>
    </row>
    <row r="1007" spans="1:28" ht="60.25" customHeight="1">
      <c r="A1007" s="228" t="s">
        <v>4402</v>
      </c>
      <c r="B1007" s="87" t="s">
        <v>6504</v>
      </c>
      <c r="C1007" s="87"/>
      <c r="D1007" s="87"/>
      <c r="E1007" s="87"/>
      <c r="F1007" s="89" t="s">
        <v>4649</v>
      </c>
      <c r="G1007" s="87" t="s">
        <v>1510</v>
      </c>
      <c r="H1007" s="87" t="s">
        <v>4453</v>
      </c>
      <c r="I1007" s="217" t="s">
        <v>1532</v>
      </c>
      <c r="J1007" s="220" t="s">
        <v>1533</v>
      </c>
      <c r="K1007" s="217" t="s">
        <v>1236</v>
      </c>
      <c r="L1007" s="217" t="s">
        <v>217</v>
      </c>
      <c r="M1007" s="89" t="s">
        <v>137</v>
      </c>
      <c r="N1007" s="88" t="s">
        <v>1534</v>
      </c>
      <c r="O1007" s="89" t="s">
        <v>1535</v>
      </c>
      <c r="P1007" s="89" t="s">
        <v>1536</v>
      </c>
      <c r="Q1007" s="64" t="s">
        <v>1545</v>
      </c>
      <c r="R1007" s="219">
        <v>5</v>
      </c>
      <c r="S1007" s="313">
        <v>2</v>
      </c>
      <c r="T1007" s="241" t="s">
        <v>3414</v>
      </c>
      <c r="V1007" s="6">
        <f t="shared" si="45"/>
        <v>32</v>
      </c>
      <c r="W1007" s="228">
        <f t="shared" si="46"/>
        <v>7</v>
      </c>
      <c r="X1007" s="6">
        <f t="shared" si="47"/>
        <v>8</v>
      </c>
      <c r="Y1007"/>
      <c r="Z1007"/>
      <c r="AA1007"/>
      <c r="AB1007" s="39"/>
    </row>
    <row r="1008" spans="1:28" ht="90" customHeight="1">
      <c r="A1008" s="230"/>
      <c r="B1008" s="87" t="s">
        <v>6504</v>
      </c>
      <c r="C1008" s="87"/>
      <c r="D1008" s="87"/>
      <c r="E1008" s="87"/>
      <c r="F1008" s="89" t="s">
        <v>4649</v>
      </c>
      <c r="G1008" s="87" t="s">
        <v>1510</v>
      </c>
      <c r="H1008" s="87" t="s">
        <v>4453</v>
      </c>
      <c r="I1008" s="218"/>
      <c r="J1008" s="221"/>
      <c r="K1008" s="218"/>
      <c r="L1008" s="218"/>
      <c r="M1008" s="89" t="s">
        <v>832</v>
      </c>
      <c r="N1008" s="88" t="s">
        <v>1537</v>
      </c>
      <c r="O1008" s="89" t="s">
        <v>873</v>
      </c>
      <c r="P1008" s="89" t="s">
        <v>1538</v>
      </c>
      <c r="Q1008" s="64" t="s">
        <v>1545</v>
      </c>
      <c r="R1008" s="198"/>
      <c r="S1008" s="314"/>
      <c r="T1008" s="226"/>
      <c r="V1008" s="6">
        <f t="shared" si="45"/>
        <v>32</v>
      </c>
      <c r="W1008" s="230">
        <f t="shared" si="46"/>
        <v>0</v>
      </c>
      <c r="X1008" s="6">
        <f t="shared" si="47"/>
        <v>8</v>
      </c>
      <c r="Y1008"/>
      <c r="Z1008"/>
      <c r="AA1008"/>
      <c r="AB1008" s="39"/>
    </row>
    <row r="1009" spans="1:28" ht="45.5" customHeight="1">
      <c r="A1009" s="230"/>
      <c r="B1009" s="87" t="s">
        <v>6504</v>
      </c>
      <c r="C1009" s="87"/>
      <c r="D1009" s="87"/>
      <c r="E1009" s="87"/>
      <c r="F1009" s="89" t="s">
        <v>4649</v>
      </c>
      <c r="G1009" s="87" t="s">
        <v>1510</v>
      </c>
      <c r="H1009" s="87" t="s">
        <v>4453</v>
      </c>
      <c r="I1009" s="218"/>
      <c r="J1009" s="221"/>
      <c r="K1009" s="218"/>
      <c r="L1009" s="218"/>
      <c r="M1009" s="89" t="s">
        <v>137</v>
      </c>
      <c r="N1009" s="88" t="s">
        <v>1539</v>
      </c>
      <c r="O1009" s="89" t="s">
        <v>873</v>
      </c>
      <c r="P1009" s="89" t="s">
        <v>1540</v>
      </c>
      <c r="Q1009" s="64" t="s">
        <v>1545</v>
      </c>
      <c r="R1009" s="198"/>
      <c r="S1009" s="314"/>
      <c r="T1009" s="226"/>
      <c r="V1009" s="6">
        <f t="shared" si="45"/>
        <v>32</v>
      </c>
      <c r="W1009" s="230">
        <f t="shared" si="46"/>
        <v>0</v>
      </c>
      <c r="X1009" s="6">
        <f t="shared" si="47"/>
        <v>8</v>
      </c>
      <c r="Y1009"/>
      <c r="Z1009"/>
      <c r="AA1009"/>
      <c r="AB1009" s="39"/>
    </row>
    <row r="1010" spans="1:28" ht="30" customHeight="1">
      <c r="A1010" s="228" t="s">
        <v>4403</v>
      </c>
      <c r="B1010" s="87" t="s">
        <v>6504</v>
      </c>
      <c r="C1010" s="87"/>
      <c r="D1010" s="87"/>
      <c r="E1010" s="87"/>
      <c r="F1010" s="89" t="s">
        <v>4649</v>
      </c>
      <c r="G1010" s="87" t="s">
        <v>1510</v>
      </c>
      <c r="H1010" s="87" t="s">
        <v>4454</v>
      </c>
      <c r="I1010" s="217" t="s">
        <v>1541</v>
      </c>
      <c r="J1010" s="220" t="s">
        <v>1542</v>
      </c>
      <c r="K1010" s="217" t="s">
        <v>1236</v>
      </c>
      <c r="L1010" s="217" t="s">
        <v>217</v>
      </c>
      <c r="M1010" s="89" t="s">
        <v>137</v>
      </c>
      <c r="N1010" s="88" t="s">
        <v>1543</v>
      </c>
      <c r="O1010" s="89" t="s">
        <v>873</v>
      </c>
      <c r="P1010" s="89" t="s">
        <v>1519</v>
      </c>
      <c r="Q1010" s="64" t="s">
        <v>1545</v>
      </c>
      <c r="R1010" s="198">
        <v>5</v>
      </c>
      <c r="S1010" s="314">
        <v>2</v>
      </c>
      <c r="T1010" s="226" t="s">
        <v>3414</v>
      </c>
      <c r="V1010" s="6">
        <f t="shared" si="45"/>
        <v>32</v>
      </c>
      <c r="W1010" s="228">
        <f t="shared" si="46"/>
        <v>7</v>
      </c>
      <c r="X1010" s="6">
        <f t="shared" si="47"/>
        <v>8</v>
      </c>
      <c r="Y1010"/>
      <c r="Z1010"/>
      <c r="AA1010"/>
      <c r="AB1010" s="39"/>
    </row>
    <row r="1011" spans="1:28" s="24" customFormat="1" ht="52.75" customHeight="1">
      <c r="A1011" s="230"/>
      <c r="B1011" s="87" t="s">
        <v>6504</v>
      </c>
      <c r="C1011" s="87"/>
      <c r="D1011" s="87"/>
      <c r="E1011" s="87"/>
      <c r="F1011" s="89" t="s">
        <v>4649</v>
      </c>
      <c r="G1011" s="87" t="s">
        <v>1510</v>
      </c>
      <c r="H1011" s="87" t="s">
        <v>4454</v>
      </c>
      <c r="I1011" s="218"/>
      <c r="J1011" s="221"/>
      <c r="K1011" s="218"/>
      <c r="L1011" s="218"/>
      <c r="M1011" s="89" t="s">
        <v>137</v>
      </c>
      <c r="N1011" s="88" t="s">
        <v>4448</v>
      </c>
      <c r="O1011" s="89" t="s">
        <v>873</v>
      </c>
      <c r="P1011" s="89" t="s">
        <v>1519</v>
      </c>
      <c r="Q1011" s="64" t="s">
        <v>1545</v>
      </c>
      <c r="R1011" s="198"/>
      <c r="S1011" s="314"/>
      <c r="T1011" s="226"/>
      <c r="V1011" s="6">
        <f t="shared" si="45"/>
        <v>32</v>
      </c>
      <c r="W1011" s="230">
        <f t="shared" si="46"/>
        <v>0</v>
      </c>
      <c r="X1011" s="6">
        <f t="shared" si="47"/>
        <v>8</v>
      </c>
      <c r="AB1011" s="40"/>
    </row>
    <row r="1012" spans="1:28" ht="30" customHeight="1">
      <c r="A1012" s="230"/>
      <c r="B1012" s="87" t="s">
        <v>6504</v>
      </c>
      <c r="C1012" s="87"/>
      <c r="D1012" s="87"/>
      <c r="E1012" s="87"/>
      <c r="F1012" s="89" t="s">
        <v>4649</v>
      </c>
      <c r="G1012" s="87" t="s">
        <v>1510</v>
      </c>
      <c r="H1012" s="87" t="s">
        <v>4454</v>
      </c>
      <c r="I1012" s="218"/>
      <c r="J1012" s="221"/>
      <c r="K1012" s="218"/>
      <c r="L1012" s="218"/>
      <c r="M1012" s="89" t="s">
        <v>137</v>
      </c>
      <c r="N1012" s="88" t="s">
        <v>4142</v>
      </c>
      <c r="O1012" s="89" t="s">
        <v>873</v>
      </c>
      <c r="P1012" s="89" t="s">
        <v>1544</v>
      </c>
      <c r="Q1012" s="64" t="s">
        <v>1545</v>
      </c>
      <c r="R1012" s="198"/>
      <c r="S1012" s="314"/>
      <c r="T1012" s="226"/>
      <c r="V1012" s="6">
        <f t="shared" si="45"/>
        <v>32</v>
      </c>
      <c r="W1012" s="230">
        <f t="shared" si="46"/>
        <v>0</v>
      </c>
      <c r="X1012" s="6">
        <f t="shared" si="47"/>
        <v>8</v>
      </c>
      <c r="Y1012"/>
      <c r="Z1012"/>
      <c r="AA1012"/>
      <c r="AB1012" s="39"/>
    </row>
    <row r="1013" spans="1:28" ht="45.5" customHeight="1">
      <c r="A1013" s="229"/>
      <c r="B1013" s="87" t="s">
        <v>6504</v>
      </c>
      <c r="C1013" s="87"/>
      <c r="D1013" s="87"/>
      <c r="E1013" s="87"/>
      <c r="F1013" s="89" t="s">
        <v>4649</v>
      </c>
      <c r="G1013" s="87" t="s">
        <v>1510</v>
      </c>
      <c r="H1013" s="87" t="s">
        <v>4454</v>
      </c>
      <c r="I1013" s="219"/>
      <c r="J1013" s="222"/>
      <c r="K1013" s="219"/>
      <c r="L1013" s="219"/>
      <c r="M1013" s="89" t="s">
        <v>832</v>
      </c>
      <c r="N1013" s="88" t="s">
        <v>4143</v>
      </c>
      <c r="O1013" s="89" t="s">
        <v>873</v>
      </c>
      <c r="P1013" s="89" t="s">
        <v>1519</v>
      </c>
      <c r="Q1013" s="64" t="s">
        <v>1545</v>
      </c>
      <c r="R1013" s="198"/>
      <c r="S1013" s="314"/>
      <c r="T1013" s="226"/>
      <c r="V1013" s="6">
        <f t="shared" si="45"/>
        <v>32</v>
      </c>
      <c r="W1013" s="229">
        <f t="shared" si="46"/>
        <v>0</v>
      </c>
      <c r="X1013" s="6">
        <f t="shared" si="47"/>
        <v>8</v>
      </c>
      <c r="Y1013"/>
      <c r="Z1013"/>
      <c r="AA1013"/>
      <c r="AB1013" s="39"/>
    </row>
    <row r="1014" spans="1:28" ht="105" customHeight="1">
      <c r="A1014" s="227" t="s">
        <v>4404</v>
      </c>
      <c r="B1014" s="87" t="s">
        <v>6504</v>
      </c>
      <c r="C1014" s="87"/>
      <c r="D1014" s="87"/>
      <c r="E1014" s="87"/>
      <c r="F1014" s="89" t="s">
        <v>4647</v>
      </c>
      <c r="G1014" s="87" t="s">
        <v>583</v>
      </c>
      <c r="H1014" s="87" t="s">
        <v>4044</v>
      </c>
      <c r="I1014" s="198" t="s">
        <v>1598</v>
      </c>
      <c r="J1014" s="253" t="s">
        <v>1599</v>
      </c>
      <c r="K1014" s="89" t="s">
        <v>1865</v>
      </c>
      <c r="L1014" s="88" t="s">
        <v>1600</v>
      </c>
      <c r="M1014" s="89" t="s">
        <v>832</v>
      </c>
      <c r="N1014" s="88" t="s">
        <v>1601</v>
      </c>
      <c r="O1014" s="89" t="s">
        <v>58</v>
      </c>
      <c r="P1014" s="89" t="s">
        <v>1602</v>
      </c>
      <c r="Q1014" s="64" t="s">
        <v>1653</v>
      </c>
      <c r="R1014" s="198">
        <v>5</v>
      </c>
      <c r="S1014" s="198">
        <v>3</v>
      </c>
      <c r="T1014" s="226" t="s">
        <v>3414</v>
      </c>
      <c r="V1014" s="6">
        <f t="shared" si="45"/>
        <v>27</v>
      </c>
      <c r="W1014" s="198">
        <f t="shared" si="46"/>
        <v>7</v>
      </c>
      <c r="X1014" s="6">
        <f t="shared" si="47"/>
        <v>26</v>
      </c>
      <c r="Y1014"/>
      <c r="Z1014"/>
      <c r="AA1014"/>
      <c r="AB1014" s="39"/>
    </row>
    <row r="1015" spans="1:28" ht="45.5" customHeight="1">
      <c r="A1015" s="227"/>
      <c r="B1015" s="87" t="s">
        <v>6504</v>
      </c>
      <c r="C1015" s="87"/>
      <c r="D1015" s="87"/>
      <c r="E1015" s="87"/>
      <c r="F1015" s="89" t="s">
        <v>4647</v>
      </c>
      <c r="G1015" s="87" t="s">
        <v>583</v>
      </c>
      <c r="H1015" s="87" t="s">
        <v>4044</v>
      </c>
      <c r="I1015" s="198"/>
      <c r="J1015" s="253"/>
      <c r="K1015" s="198" t="s">
        <v>406</v>
      </c>
      <c r="L1015" s="220" t="s">
        <v>1603</v>
      </c>
      <c r="M1015" s="89" t="s">
        <v>132</v>
      </c>
      <c r="N1015" s="88" t="s">
        <v>1604</v>
      </c>
      <c r="O1015" s="89" t="s">
        <v>6639</v>
      </c>
      <c r="P1015" s="89" t="s">
        <v>1605</v>
      </c>
      <c r="Q1015" s="64" t="s">
        <v>1653</v>
      </c>
      <c r="R1015" s="198"/>
      <c r="S1015" s="198"/>
      <c r="T1015" s="226"/>
      <c r="V1015" s="6">
        <f t="shared" si="45"/>
        <v>27</v>
      </c>
      <c r="W1015" s="198">
        <f t="shared" si="46"/>
        <v>0</v>
      </c>
      <c r="X1015" s="6">
        <f t="shared" si="47"/>
        <v>26</v>
      </c>
      <c r="Y1015"/>
      <c r="Z1015"/>
      <c r="AA1015"/>
      <c r="AB1015" s="39"/>
    </row>
    <row r="1016" spans="1:28" ht="45.5" customHeight="1">
      <c r="A1016" s="227"/>
      <c r="B1016" s="87" t="s">
        <v>6504</v>
      </c>
      <c r="C1016" s="87"/>
      <c r="D1016" s="87"/>
      <c r="E1016" s="87"/>
      <c r="F1016" s="89" t="s">
        <v>4647</v>
      </c>
      <c r="G1016" s="87" t="s">
        <v>583</v>
      </c>
      <c r="H1016" s="87" t="s">
        <v>4044</v>
      </c>
      <c r="I1016" s="198"/>
      <c r="J1016" s="253"/>
      <c r="K1016" s="198"/>
      <c r="L1016" s="221"/>
      <c r="M1016" s="89" t="s">
        <v>132</v>
      </c>
      <c r="N1016" s="88" t="s">
        <v>1606</v>
      </c>
      <c r="O1016" s="89" t="s">
        <v>6639</v>
      </c>
      <c r="P1016" s="89" t="s">
        <v>1605</v>
      </c>
      <c r="Q1016" s="64" t="s">
        <v>1653</v>
      </c>
      <c r="R1016" s="198"/>
      <c r="S1016" s="198"/>
      <c r="T1016" s="226"/>
      <c r="V1016" s="6">
        <f t="shared" si="45"/>
        <v>27</v>
      </c>
      <c r="W1016" s="198">
        <f t="shared" si="46"/>
        <v>0</v>
      </c>
      <c r="X1016" s="6">
        <f t="shared" si="47"/>
        <v>26</v>
      </c>
      <c r="Y1016"/>
      <c r="Z1016"/>
      <c r="AA1016"/>
      <c r="AB1016" s="39"/>
    </row>
    <row r="1017" spans="1:28" ht="60.25" customHeight="1">
      <c r="A1017" s="227"/>
      <c r="B1017" s="87" t="s">
        <v>6504</v>
      </c>
      <c r="C1017" s="87"/>
      <c r="D1017" s="87"/>
      <c r="E1017" s="87"/>
      <c r="F1017" s="89" t="s">
        <v>4647</v>
      </c>
      <c r="G1017" s="87" t="s">
        <v>583</v>
      </c>
      <c r="H1017" s="87" t="s">
        <v>4044</v>
      </c>
      <c r="I1017" s="198"/>
      <c r="J1017" s="253"/>
      <c r="K1017" s="198"/>
      <c r="L1017" s="221"/>
      <c r="M1017" s="89" t="s">
        <v>132</v>
      </c>
      <c r="N1017" s="88" t="s">
        <v>1607</v>
      </c>
      <c r="O1017" s="89" t="s">
        <v>6639</v>
      </c>
      <c r="P1017" s="89" t="s">
        <v>1608</v>
      </c>
      <c r="Q1017" s="64" t="s">
        <v>1653</v>
      </c>
      <c r="R1017" s="198"/>
      <c r="S1017" s="198"/>
      <c r="T1017" s="226"/>
      <c r="V1017" s="6">
        <f t="shared" si="45"/>
        <v>27</v>
      </c>
      <c r="W1017" s="198">
        <f t="shared" si="46"/>
        <v>0</v>
      </c>
      <c r="X1017" s="6">
        <f t="shared" si="47"/>
        <v>26</v>
      </c>
      <c r="Y1017"/>
      <c r="Z1017"/>
      <c r="AA1017"/>
      <c r="AB1017" s="39"/>
    </row>
    <row r="1018" spans="1:28" ht="90" customHeight="1">
      <c r="A1018" s="227"/>
      <c r="B1018" s="87" t="s">
        <v>6504</v>
      </c>
      <c r="C1018" s="87"/>
      <c r="D1018" s="87"/>
      <c r="E1018" s="87"/>
      <c r="F1018" s="89" t="s">
        <v>4647</v>
      </c>
      <c r="G1018" s="87" t="s">
        <v>583</v>
      </c>
      <c r="H1018" s="87" t="s">
        <v>4044</v>
      </c>
      <c r="I1018" s="198"/>
      <c r="J1018" s="253"/>
      <c r="K1018" s="198"/>
      <c r="L1018" s="221"/>
      <c r="M1018" s="89" t="s">
        <v>132</v>
      </c>
      <c r="N1018" s="88" t="s">
        <v>1609</v>
      </c>
      <c r="O1018" s="89" t="s">
        <v>404</v>
      </c>
      <c r="P1018" s="89" t="s">
        <v>1610</v>
      </c>
      <c r="Q1018" s="64" t="s">
        <v>1653</v>
      </c>
      <c r="R1018" s="198"/>
      <c r="S1018" s="198"/>
      <c r="T1018" s="226"/>
      <c r="V1018" s="6">
        <f t="shared" si="45"/>
        <v>27</v>
      </c>
      <c r="W1018" s="198">
        <f t="shared" si="46"/>
        <v>0</v>
      </c>
      <c r="X1018" s="6">
        <f t="shared" si="47"/>
        <v>26</v>
      </c>
      <c r="Y1018"/>
      <c r="Z1018"/>
      <c r="AA1018"/>
      <c r="AB1018" s="39"/>
    </row>
    <row r="1019" spans="1:28" ht="90" customHeight="1">
      <c r="A1019" s="227"/>
      <c r="B1019" s="87" t="s">
        <v>6504</v>
      </c>
      <c r="C1019" s="87"/>
      <c r="D1019" s="87"/>
      <c r="E1019" s="87"/>
      <c r="F1019" s="89" t="s">
        <v>4647</v>
      </c>
      <c r="G1019" s="87" t="s">
        <v>583</v>
      </c>
      <c r="H1019" s="87" t="s">
        <v>4044</v>
      </c>
      <c r="I1019" s="198"/>
      <c r="J1019" s="253"/>
      <c r="K1019" s="198"/>
      <c r="L1019" s="222"/>
      <c r="M1019" s="89" t="s">
        <v>132</v>
      </c>
      <c r="N1019" s="88" t="s">
        <v>1611</v>
      </c>
      <c r="O1019" s="89" t="s">
        <v>431</v>
      </c>
      <c r="P1019" s="89" t="s">
        <v>1608</v>
      </c>
      <c r="Q1019" s="64" t="s">
        <v>1653</v>
      </c>
      <c r="R1019" s="198"/>
      <c r="S1019" s="198"/>
      <c r="T1019" s="226"/>
      <c r="V1019" s="6">
        <f t="shared" si="45"/>
        <v>27</v>
      </c>
      <c r="W1019" s="198">
        <f t="shared" si="46"/>
        <v>0</v>
      </c>
      <c r="X1019" s="6">
        <f t="shared" si="47"/>
        <v>26</v>
      </c>
      <c r="Y1019"/>
      <c r="Z1019"/>
      <c r="AA1019"/>
      <c r="AB1019" s="39"/>
    </row>
    <row r="1020" spans="1:28" ht="90" customHeight="1">
      <c r="A1020" s="227"/>
      <c r="B1020" s="87" t="s">
        <v>6504</v>
      </c>
      <c r="C1020" s="87"/>
      <c r="D1020" s="87"/>
      <c r="E1020" s="87"/>
      <c r="F1020" s="89" t="s">
        <v>4647</v>
      </c>
      <c r="G1020" s="87" t="s">
        <v>583</v>
      </c>
      <c r="H1020" s="87" t="s">
        <v>4044</v>
      </c>
      <c r="I1020" s="198"/>
      <c r="J1020" s="220" t="s">
        <v>4546</v>
      </c>
      <c r="K1020" s="217" t="s">
        <v>1236</v>
      </c>
      <c r="L1020" s="217" t="s">
        <v>217</v>
      </c>
      <c r="M1020" s="89" t="s">
        <v>132</v>
      </c>
      <c r="N1020" s="88" t="s">
        <v>4547</v>
      </c>
      <c r="O1020" s="89" t="s">
        <v>431</v>
      </c>
      <c r="P1020" s="89" t="s">
        <v>1608</v>
      </c>
      <c r="Q1020" s="64" t="s">
        <v>2368</v>
      </c>
      <c r="R1020" s="198"/>
      <c r="S1020" s="198"/>
      <c r="T1020" s="226"/>
      <c r="V1020" s="6">
        <f t="shared" si="45"/>
        <v>27</v>
      </c>
      <c r="W1020" s="198">
        <f t="shared" si="46"/>
        <v>0</v>
      </c>
      <c r="X1020" s="6">
        <f t="shared" si="47"/>
        <v>26</v>
      </c>
      <c r="Y1020"/>
      <c r="Z1020"/>
      <c r="AA1020"/>
      <c r="AB1020" s="41" t="s">
        <v>4652</v>
      </c>
    </row>
    <row r="1021" spans="1:28" ht="90" customHeight="1">
      <c r="A1021" s="227"/>
      <c r="B1021" s="87" t="s">
        <v>6504</v>
      </c>
      <c r="C1021" s="87"/>
      <c r="D1021" s="87"/>
      <c r="E1021" s="87"/>
      <c r="F1021" s="89" t="s">
        <v>4647</v>
      </c>
      <c r="G1021" s="87" t="s">
        <v>583</v>
      </c>
      <c r="H1021" s="87" t="s">
        <v>4044</v>
      </c>
      <c r="I1021" s="198"/>
      <c r="J1021" s="222"/>
      <c r="K1021" s="219"/>
      <c r="L1021" s="219"/>
      <c r="M1021" s="89" t="s">
        <v>79</v>
      </c>
      <c r="N1021" s="88" t="s">
        <v>4550</v>
      </c>
      <c r="O1021" s="89" t="s">
        <v>4512</v>
      </c>
      <c r="P1021" s="89" t="s">
        <v>4527</v>
      </c>
      <c r="Q1021" s="64" t="s">
        <v>2368</v>
      </c>
      <c r="R1021" s="198"/>
      <c r="S1021" s="198"/>
      <c r="T1021" s="226"/>
      <c r="V1021" s="6">
        <f t="shared" si="45"/>
        <v>27</v>
      </c>
      <c r="W1021" s="198">
        <f t="shared" si="46"/>
        <v>0</v>
      </c>
      <c r="X1021" s="6">
        <f t="shared" si="47"/>
        <v>26</v>
      </c>
      <c r="Y1021"/>
      <c r="Z1021"/>
      <c r="AA1021"/>
      <c r="AB1021" s="41" t="s">
        <v>4652</v>
      </c>
    </row>
    <row r="1022" spans="1:28" ht="75" customHeight="1">
      <c r="A1022" s="227" t="s">
        <v>4405</v>
      </c>
      <c r="B1022" s="87" t="s">
        <v>6504</v>
      </c>
      <c r="C1022" s="87"/>
      <c r="D1022" s="87"/>
      <c r="E1022" s="87"/>
      <c r="F1022" s="89" t="s">
        <v>4647</v>
      </c>
      <c r="G1022" s="87" t="s">
        <v>583</v>
      </c>
      <c r="H1022" s="87" t="s">
        <v>4045</v>
      </c>
      <c r="I1022" s="198" t="s">
        <v>1612</v>
      </c>
      <c r="J1022" s="253" t="s">
        <v>1613</v>
      </c>
      <c r="K1022" s="198" t="s">
        <v>1867</v>
      </c>
      <c r="L1022" s="253" t="s">
        <v>1614</v>
      </c>
      <c r="M1022" s="89" t="s">
        <v>6503</v>
      </c>
      <c r="N1022" s="88" t="s">
        <v>1615</v>
      </c>
      <c r="O1022" s="89" t="s">
        <v>1616</v>
      </c>
      <c r="P1022" s="89" t="s">
        <v>1617</v>
      </c>
      <c r="Q1022" s="64" t="s">
        <v>1653</v>
      </c>
      <c r="R1022" s="198">
        <v>5</v>
      </c>
      <c r="S1022" s="198">
        <v>3</v>
      </c>
      <c r="T1022" s="226" t="s">
        <v>3414</v>
      </c>
      <c r="V1022" s="6">
        <f t="shared" si="45"/>
        <v>27</v>
      </c>
      <c r="W1022" s="198">
        <f t="shared" si="46"/>
        <v>7</v>
      </c>
      <c r="X1022" s="6">
        <f t="shared" si="47"/>
        <v>26</v>
      </c>
      <c r="Y1022"/>
      <c r="Z1022"/>
      <c r="AA1022"/>
      <c r="AB1022" s="39"/>
    </row>
    <row r="1023" spans="1:28" ht="60.25" customHeight="1">
      <c r="A1023" s="227"/>
      <c r="B1023" s="87" t="s">
        <v>6504</v>
      </c>
      <c r="C1023" s="87"/>
      <c r="D1023" s="87"/>
      <c r="E1023" s="87"/>
      <c r="F1023" s="89" t="s">
        <v>4647</v>
      </c>
      <c r="G1023" s="87" t="s">
        <v>583</v>
      </c>
      <c r="H1023" s="87" t="s">
        <v>4045</v>
      </c>
      <c r="I1023" s="198"/>
      <c r="J1023" s="253"/>
      <c r="K1023" s="198"/>
      <c r="L1023" s="253"/>
      <c r="M1023" s="89" t="s">
        <v>455</v>
      </c>
      <c r="N1023" s="88" t="s">
        <v>1618</v>
      </c>
      <c r="O1023" s="89" t="s">
        <v>455</v>
      </c>
      <c r="P1023" s="89" t="s">
        <v>1619</v>
      </c>
      <c r="Q1023" s="64" t="s">
        <v>1653</v>
      </c>
      <c r="R1023" s="198"/>
      <c r="S1023" s="198"/>
      <c r="T1023" s="226"/>
      <c r="V1023" s="6">
        <f t="shared" si="45"/>
        <v>27</v>
      </c>
      <c r="W1023" s="198">
        <f t="shared" si="46"/>
        <v>0</v>
      </c>
      <c r="X1023" s="6">
        <f t="shared" si="47"/>
        <v>26</v>
      </c>
      <c r="Y1023"/>
      <c r="Z1023"/>
      <c r="AA1023"/>
      <c r="AB1023" s="39"/>
    </row>
    <row r="1024" spans="1:28" ht="30" customHeight="1">
      <c r="A1024" s="227"/>
      <c r="B1024" s="87" t="s">
        <v>6504</v>
      </c>
      <c r="C1024" s="87"/>
      <c r="D1024" s="87"/>
      <c r="E1024" s="87"/>
      <c r="F1024" s="89" t="s">
        <v>4647</v>
      </c>
      <c r="G1024" s="87" t="s">
        <v>583</v>
      </c>
      <c r="H1024" s="87" t="s">
        <v>4045</v>
      </c>
      <c r="I1024" s="198"/>
      <c r="J1024" s="253"/>
      <c r="K1024" s="198"/>
      <c r="L1024" s="253"/>
      <c r="M1024" s="89" t="s">
        <v>455</v>
      </c>
      <c r="N1024" s="88" t="s">
        <v>1620</v>
      </c>
      <c r="O1024" s="89" t="s">
        <v>1621</v>
      </c>
      <c r="P1024" s="89" t="s">
        <v>1619</v>
      </c>
      <c r="Q1024" s="64" t="s">
        <v>1653</v>
      </c>
      <c r="R1024" s="198"/>
      <c r="S1024" s="198"/>
      <c r="T1024" s="226"/>
      <c r="V1024" s="6">
        <f t="shared" si="45"/>
        <v>27</v>
      </c>
      <c r="W1024" s="198">
        <f t="shared" si="46"/>
        <v>0</v>
      </c>
      <c r="X1024" s="6">
        <f t="shared" si="47"/>
        <v>26</v>
      </c>
      <c r="Y1024"/>
      <c r="Z1024"/>
      <c r="AA1024"/>
      <c r="AB1024" s="39"/>
    </row>
    <row r="1025" spans="1:28" ht="75" customHeight="1">
      <c r="A1025" s="227"/>
      <c r="B1025" s="87" t="s">
        <v>6504</v>
      </c>
      <c r="C1025" s="87"/>
      <c r="D1025" s="87"/>
      <c r="E1025" s="87"/>
      <c r="F1025" s="89" t="s">
        <v>4647</v>
      </c>
      <c r="G1025" s="87" t="s">
        <v>583</v>
      </c>
      <c r="H1025" s="87" t="s">
        <v>4045</v>
      </c>
      <c r="I1025" s="198"/>
      <c r="J1025" s="253"/>
      <c r="K1025" s="198"/>
      <c r="L1025" s="253"/>
      <c r="M1025" s="89" t="s">
        <v>529</v>
      </c>
      <c r="N1025" s="88" t="s">
        <v>1622</v>
      </c>
      <c r="O1025" s="89" t="s">
        <v>1623</v>
      </c>
      <c r="P1025" s="89" t="s">
        <v>1549</v>
      </c>
      <c r="Q1025" s="64" t="s">
        <v>1653</v>
      </c>
      <c r="R1025" s="198"/>
      <c r="S1025" s="198"/>
      <c r="T1025" s="226"/>
      <c r="V1025" s="6">
        <f t="shared" si="45"/>
        <v>27</v>
      </c>
      <c r="W1025" s="198">
        <f t="shared" si="46"/>
        <v>0</v>
      </c>
      <c r="X1025" s="6">
        <f t="shared" si="47"/>
        <v>26</v>
      </c>
      <c r="Y1025"/>
      <c r="Z1025"/>
      <c r="AA1025"/>
      <c r="AB1025" s="39"/>
    </row>
    <row r="1026" spans="1:28" ht="45.5" customHeight="1">
      <c r="A1026" s="227"/>
      <c r="B1026" s="87" t="s">
        <v>6504</v>
      </c>
      <c r="C1026" s="87"/>
      <c r="D1026" s="87"/>
      <c r="E1026" s="87"/>
      <c r="F1026" s="89" t="s">
        <v>4647</v>
      </c>
      <c r="G1026" s="87" t="s">
        <v>583</v>
      </c>
      <c r="H1026" s="87" t="s">
        <v>4045</v>
      </c>
      <c r="I1026" s="198"/>
      <c r="J1026" s="253"/>
      <c r="K1026" s="198" t="s">
        <v>1867</v>
      </c>
      <c r="L1026" s="253" t="s">
        <v>1624</v>
      </c>
      <c r="M1026" s="89" t="s">
        <v>345</v>
      </c>
      <c r="N1026" s="88" t="s">
        <v>1625</v>
      </c>
      <c r="O1026" s="89" t="s">
        <v>409</v>
      </c>
      <c r="P1026" s="89" t="s">
        <v>1160</v>
      </c>
      <c r="Q1026" s="64" t="s">
        <v>1653</v>
      </c>
      <c r="R1026" s="198"/>
      <c r="S1026" s="198"/>
      <c r="T1026" s="226"/>
      <c r="V1026" s="6">
        <f t="shared" si="45"/>
        <v>27</v>
      </c>
      <c r="W1026" s="198">
        <f t="shared" si="46"/>
        <v>0</v>
      </c>
      <c r="X1026" s="6">
        <f t="shared" si="47"/>
        <v>26</v>
      </c>
      <c r="Y1026"/>
      <c r="Z1026"/>
      <c r="AA1026"/>
      <c r="AB1026" s="39"/>
    </row>
    <row r="1027" spans="1:28" ht="45.5" customHeight="1">
      <c r="A1027" s="227"/>
      <c r="B1027" s="87" t="s">
        <v>6504</v>
      </c>
      <c r="C1027" s="87"/>
      <c r="D1027" s="87"/>
      <c r="E1027" s="87"/>
      <c r="F1027" s="89" t="s">
        <v>4647</v>
      </c>
      <c r="G1027" s="87" t="s">
        <v>583</v>
      </c>
      <c r="H1027" s="87" t="s">
        <v>4045</v>
      </c>
      <c r="I1027" s="198"/>
      <c r="J1027" s="253"/>
      <c r="K1027" s="198"/>
      <c r="L1027" s="253"/>
      <c r="M1027" s="89" t="s">
        <v>40</v>
      </c>
      <c r="N1027" s="88" t="s">
        <v>1626</v>
      </c>
      <c r="O1027" s="89" t="s">
        <v>343</v>
      </c>
      <c r="P1027" s="89" t="s">
        <v>513</v>
      </c>
      <c r="Q1027" s="64" t="s">
        <v>1653</v>
      </c>
      <c r="R1027" s="198"/>
      <c r="S1027" s="198"/>
      <c r="T1027" s="226"/>
      <c r="V1027" s="6">
        <f t="shared" si="45"/>
        <v>27</v>
      </c>
      <c r="W1027" s="198">
        <f t="shared" si="46"/>
        <v>0</v>
      </c>
      <c r="X1027" s="6">
        <f t="shared" si="47"/>
        <v>26</v>
      </c>
      <c r="Y1027"/>
      <c r="Z1027"/>
      <c r="AA1027"/>
      <c r="AB1027" s="39"/>
    </row>
    <row r="1028" spans="1:28" ht="60.25" customHeight="1">
      <c r="A1028" s="227"/>
      <c r="B1028" s="87" t="s">
        <v>6504</v>
      </c>
      <c r="C1028" s="87"/>
      <c r="D1028" s="87"/>
      <c r="E1028" s="87"/>
      <c r="F1028" s="89" t="s">
        <v>4647</v>
      </c>
      <c r="G1028" s="87" t="s">
        <v>583</v>
      </c>
      <c r="H1028" s="87" t="s">
        <v>4045</v>
      </c>
      <c r="I1028" s="198"/>
      <c r="J1028" s="253"/>
      <c r="K1028" s="198"/>
      <c r="L1028" s="253"/>
      <c r="M1028" s="89" t="s">
        <v>40</v>
      </c>
      <c r="N1028" s="88" t="s">
        <v>1627</v>
      </c>
      <c r="O1028" s="89" t="s">
        <v>343</v>
      </c>
      <c r="P1028" s="89" t="s">
        <v>513</v>
      </c>
      <c r="Q1028" s="64" t="s">
        <v>1653</v>
      </c>
      <c r="R1028" s="198"/>
      <c r="S1028" s="198"/>
      <c r="T1028" s="226"/>
      <c r="V1028" s="6">
        <f t="shared" si="45"/>
        <v>27</v>
      </c>
      <c r="W1028" s="198">
        <f t="shared" si="46"/>
        <v>0</v>
      </c>
      <c r="X1028" s="6">
        <f t="shared" si="47"/>
        <v>26</v>
      </c>
      <c r="Y1028"/>
      <c r="Z1028"/>
      <c r="AA1028"/>
      <c r="AB1028" s="39"/>
    </row>
    <row r="1029" spans="1:28" ht="45.5" customHeight="1">
      <c r="A1029" s="227"/>
      <c r="B1029" s="87" t="s">
        <v>6504</v>
      </c>
      <c r="C1029" s="87"/>
      <c r="D1029" s="87"/>
      <c r="E1029" s="87"/>
      <c r="F1029" s="89" t="s">
        <v>4647</v>
      </c>
      <c r="G1029" s="87" t="s">
        <v>583</v>
      </c>
      <c r="H1029" s="87" t="s">
        <v>4045</v>
      </c>
      <c r="I1029" s="198"/>
      <c r="J1029" s="253"/>
      <c r="K1029" s="198"/>
      <c r="L1029" s="253"/>
      <c r="M1029" s="87" t="s">
        <v>1850</v>
      </c>
      <c r="N1029" s="88" t="s">
        <v>1628</v>
      </c>
      <c r="O1029" s="89" t="s">
        <v>188</v>
      </c>
      <c r="P1029" s="89" t="s">
        <v>1629</v>
      </c>
      <c r="Q1029" s="64" t="s">
        <v>1653</v>
      </c>
      <c r="R1029" s="198"/>
      <c r="S1029" s="198"/>
      <c r="T1029" s="226"/>
      <c r="V1029" s="6">
        <f t="shared" si="45"/>
        <v>27</v>
      </c>
      <c r="W1029" s="198">
        <f t="shared" si="46"/>
        <v>0</v>
      </c>
      <c r="X1029" s="6">
        <f t="shared" si="47"/>
        <v>26</v>
      </c>
      <c r="Y1029"/>
      <c r="Z1029"/>
      <c r="AA1029"/>
      <c r="AB1029" s="39"/>
    </row>
    <row r="1030" spans="1:28" ht="45.5" customHeight="1">
      <c r="A1030" s="227"/>
      <c r="B1030" s="87" t="s">
        <v>6504</v>
      </c>
      <c r="C1030" s="87"/>
      <c r="D1030" s="87"/>
      <c r="E1030" s="87"/>
      <c r="F1030" s="89" t="s">
        <v>4647</v>
      </c>
      <c r="G1030" s="87" t="s">
        <v>583</v>
      </c>
      <c r="H1030" s="87" t="s">
        <v>4045</v>
      </c>
      <c r="I1030" s="198"/>
      <c r="J1030" s="253"/>
      <c r="K1030" s="198" t="s">
        <v>2114</v>
      </c>
      <c r="L1030" s="253" t="s">
        <v>1630</v>
      </c>
      <c r="M1030" s="87" t="s">
        <v>1850</v>
      </c>
      <c r="N1030" s="88" t="s">
        <v>4470</v>
      </c>
      <c r="O1030" s="89" t="s">
        <v>188</v>
      </c>
      <c r="P1030" s="89" t="s">
        <v>1629</v>
      </c>
      <c r="Q1030" s="64" t="s">
        <v>1653</v>
      </c>
      <c r="R1030" s="198"/>
      <c r="S1030" s="198"/>
      <c r="T1030" s="226"/>
      <c r="V1030" s="6">
        <f t="shared" si="45"/>
        <v>27</v>
      </c>
      <c r="W1030" s="198">
        <f t="shared" si="46"/>
        <v>0</v>
      </c>
      <c r="X1030" s="6">
        <f t="shared" si="47"/>
        <v>26</v>
      </c>
      <c r="Y1030"/>
      <c r="Z1030"/>
      <c r="AA1030"/>
      <c r="AB1030" s="41" t="s">
        <v>4652</v>
      </c>
    </row>
    <row r="1031" spans="1:28" ht="60.25" customHeight="1">
      <c r="A1031" s="227"/>
      <c r="B1031" s="87" t="s">
        <v>6504</v>
      </c>
      <c r="C1031" s="87"/>
      <c r="D1031" s="87"/>
      <c r="E1031" s="87"/>
      <c r="F1031" s="89" t="s">
        <v>4647</v>
      </c>
      <c r="G1031" s="87" t="s">
        <v>583</v>
      </c>
      <c r="H1031" s="87" t="s">
        <v>4045</v>
      </c>
      <c r="I1031" s="198"/>
      <c r="J1031" s="253"/>
      <c r="K1031" s="198"/>
      <c r="L1031" s="253"/>
      <c r="M1031" s="89" t="s">
        <v>823</v>
      </c>
      <c r="N1031" s="88" t="s">
        <v>1631</v>
      </c>
      <c r="O1031" s="89" t="s">
        <v>4484</v>
      </c>
      <c r="P1031" s="89" t="s">
        <v>1632</v>
      </c>
      <c r="Q1031" s="64" t="s">
        <v>1653</v>
      </c>
      <c r="R1031" s="198"/>
      <c r="S1031" s="198"/>
      <c r="T1031" s="226"/>
      <c r="V1031" s="6">
        <f t="shared" si="45"/>
        <v>27</v>
      </c>
      <c r="W1031" s="198">
        <f t="shared" si="46"/>
        <v>0</v>
      </c>
      <c r="X1031" s="6">
        <f t="shared" si="47"/>
        <v>26</v>
      </c>
      <c r="Y1031"/>
      <c r="Z1031"/>
      <c r="AA1031"/>
      <c r="AB1031" s="39"/>
    </row>
    <row r="1032" spans="1:28" ht="45.5" customHeight="1">
      <c r="A1032" s="227"/>
      <c r="B1032" s="87" t="s">
        <v>6504</v>
      </c>
      <c r="C1032" s="87"/>
      <c r="D1032" s="87"/>
      <c r="E1032" s="87"/>
      <c r="F1032" s="89" t="s">
        <v>4647</v>
      </c>
      <c r="G1032" s="87" t="s">
        <v>583</v>
      </c>
      <c r="H1032" s="87" t="s">
        <v>4045</v>
      </c>
      <c r="I1032" s="198"/>
      <c r="J1032" s="253"/>
      <c r="K1032" s="198"/>
      <c r="L1032" s="253"/>
      <c r="M1032" s="89" t="s">
        <v>137</v>
      </c>
      <c r="N1032" s="88" t="s">
        <v>1633</v>
      </c>
      <c r="O1032" s="89" t="s">
        <v>175</v>
      </c>
      <c r="P1032" s="89" t="s">
        <v>1634</v>
      </c>
      <c r="Q1032" s="64" t="s">
        <v>1653</v>
      </c>
      <c r="R1032" s="198"/>
      <c r="S1032" s="198"/>
      <c r="T1032" s="226"/>
      <c r="V1032" s="6">
        <f t="shared" si="45"/>
        <v>27</v>
      </c>
      <c r="W1032" s="198">
        <f t="shared" si="46"/>
        <v>0</v>
      </c>
      <c r="X1032" s="6">
        <f t="shared" si="47"/>
        <v>26</v>
      </c>
      <c r="Y1032"/>
      <c r="Z1032"/>
      <c r="AA1032"/>
      <c r="AB1032" s="39"/>
    </row>
    <row r="1033" spans="1:28" ht="45.5" customHeight="1">
      <c r="A1033" s="227"/>
      <c r="B1033" s="87" t="s">
        <v>6504</v>
      </c>
      <c r="C1033" s="87"/>
      <c r="D1033" s="87"/>
      <c r="E1033" s="87"/>
      <c r="F1033" s="89" t="s">
        <v>4647</v>
      </c>
      <c r="G1033" s="87" t="s">
        <v>583</v>
      </c>
      <c r="H1033" s="87" t="s">
        <v>4045</v>
      </c>
      <c r="I1033" s="198"/>
      <c r="J1033" s="253"/>
      <c r="K1033" s="198"/>
      <c r="L1033" s="253"/>
      <c r="M1033" s="89" t="s">
        <v>455</v>
      </c>
      <c r="N1033" s="88" t="s">
        <v>1635</v>
      </c>
      <c r="O1033" s="89" t="s">
        <v>175</v>
      </c>
      <c r="P1033" s="89" t="s">
        <v>1636</v>
      </c>
      <c r="Q1033" s="64" t="s">
        <v>1653</v>
      </c>
      <c r="R1033" s="198"/>
      <c r="S1033" s="198"/>
      <c r="T1033" s="226"/>
      <c r="V1033" s="6">
        <f t="shared" ref="V1033:V1096" si="48">LEN(F1033)</f>
        <v>27</v>
      </c>
      <c r="W1033" s="198">
        <f t="shared" ref="W1033:W1096" si="49">LEN(T1033)</f>
        <v>0</v>
      </c>
      <c r="X1033" s="6">
        <f t="shared" ref="X1033:X1096" si="50">LEN(G1033)</f>
        <v>26</v>
      </c>
      <c r="Y1033"/>
      <c r="Z1033"/>
      <c r="AA1033"/>
      <c r="AB1033" s="39"/>
    </row>
    <row r="1034" spans="1:28" ht="45.5" customHeight="1">
      <c r="A1034" s="227"/>
      <c r="B1034" s="87" t="s">
        <v>6504</v>
      </c>
      <c r="C1034" s="87"/>
      <c r="D1034" s="87"/>
      <c r="E1034" s="87"/>
      <c r="F1034" s="89" t="s">
        <v>4647</v>
      </c>
      <c r="G1034" s="87" t="s">
        <v>583</v>
      </c>
      <c r="H1034" s="87" t="s">
        <v>4045</v>
      </c>
      <c r="I1034" s="198"/>
      <c r="J1034" s="253"/>
      <c r="K1034" s="89" t="s">
        <v>406</v>
      </c>
      <c r="L1034" s="88" t="s">
        <v>1637</v>
      </c>
      <c r="M1034" s="89" t="s">
        <v>880</v>
      </c>
      <c r="N1034" s="88" t="s">
        <v>1638</v>
      </c>
      <c r="O1034" s="89" t="s">
        <v>188</v>
      </c>
      <c r="P1034" s="89" t="s">
        <v>1639</v>
      </c>
      <c r="Q1034" s="64" t="s">
        <v>1653</v>
      </c>
      <c r="R1034" s="198"/>
      <c r="S1034" s="198"/>
      <c r="T1034" s="226"/>
      <c r="V1034" s="6">
        <f t="shared" si="48"/>
        <v>27</v>
      </c>
      <c r="W1034" s="198">
        <f t="shared" si="49"/>
        <v>0</v>
      </c>
      <c r="X1034" s="6">
        <f t="shared" si="50"/>
        <v>26</v>
      </c>
      <c r="Y1034"/>
      <c r="Z1034"/>
      <c r="AA1034"/>
      <c r="AB1034" s="39"/>
    </row>
    <row r="1035" spans="1:28" ht="30" customHeight="1">
      <c r="A1035" s="227"/>
      <c r="B1035" s="87" t="s">
        <v>6504</v>
      </c>
      <c r="C1035" s="87"/>
      <c r="D1035" s="87"/>
      <c r="E1035" s="87"/>
      <c r="F1035" s="89" t="s">
        <v>4647</v>
      </c>
      <c r="G1035" s="87" t="s">
        <v>583</v>
      </c>
      <c r="H1035" s="87" t="s">
        <v>4045</v>
      </c>
      <c r="I1035" s="198"/>
      <c r="J1035" s="253" t="s">
        <v>1640</v>
      </c>
      <c r="K1035" s="198" t="s">
        <v>1865</v>
      </c>
      <c r="L1035" s="253" t="s">
        <v>1641</v>
      </c>
      <c r="M1035" s="89" t="s">
        <v>455</v>
      </c>
      <c r="N1035" s="88" t="s">
        <v>1642</v>
      </c>
      <c r="O1035" s="89" t="s">
        <v>391</v>
      </c>
      <c r="P1035" s="89" t="s">
        <v>541</v>
      </c>
      <c r="Q1035" s="64" t="s">
        <v>1653</v>
      </c>
      <c r="R1035" s="198"/>
      <c r="S1035" s="198"/>
      <c r="T1035" s="226"/>
      <c r="V1035" s="6">
        <f t="shared" si="48"/>
        <v>27</v>
      </c>
      <c r="W1035" s="198">
        <f t="shared" si="49"/>
        <v>0</v>
      </c>
      <c r="X1035" s="6">
        <f t="shared" si="50"/>
        <v>26</v>
      </c>
      <c r="Y1035"/>
      <c r="Z1035"/>
      <c r="AA1035"/>
      <c r="AB1035" s="39"/>
    </row>
    <row r="1036" spans="1:28" ht="45.5" customHeight="1">
      <c r="A1036" s="227"/>
      <c r="B1036" s="87" t="s">
        <v>6504</v>
      </c>
      <c r="C1036" s="87"/>
      <c r="D1036" s="87"/>
      <c r="E1036" s="87"/>
      <c r="F1036" s="89" t="s">
        <v>4647</v>
      </c>
      <c r="G1036" s="87" t="s">
        <v>583</v>
      </c>
      <c r="H1036" s="87" t="s">
        <v>4045</v>
      </c>
      <c r="I1036" s="198"/>
      <c r="J1036" s="253"/>
      <c r="K1036" s="198"/>
      <c r="L1036" s="253"/>
      <c r="M1036" s="89" t="s">
        <v>455</v>
      </c>
      <c r="N1036" s="88" t="s">
        <v>1643</v>
      </c>
      <c r="O1036" s="89" t="s">
        <v>1644</v>
      </c>
      <c r="P1036" s="89" t="s">
        <v>1645</v>
      </c>
      <c r="Q1036" s="64" t="s">
        <v>1653</v>
      </c>
      <c r="R1036" s="198"/>
      <c r="S1036" s="198"/>
      <c r="T1036" s="226"/>
      <c r="V1036" s="6">
        <f t="shared" si="48"/>
        <v>27</v>
      </c>
      <c r="W1036" s="198">
        <f t="shared" si="49"/>
        <v>0</v>
      </c>
      <c r="X1036" s="6">
        <f t="shared" si="50"/>
        <v>26</v>
      </c>
      <c r="Y1036"/>
      <c r="Z1036"/>
      <c r="AA1036"/>
      <c r="AB1036" s="39"/>
    </row>
    <row r="1037" spans="1:28" ht="75" customHeight="1">
      <c r="A1037" s="227"/>
      <c r="B1037" s="87" t="s">
        <v>6504</v>
      </c>
      <c r="C1037" s="87"/>
      <c r="D1037" s="87"/>
      <c r="E1037" s="87"/>
      <c r="F1037" s="89" t="s">
        <v>4647</v>
      </c>
      <c r="G1037" s="87" t="s">
        <v>583</v>
      </c>
      <c r="H1037" s="87" t="s">
        <v>4045</v>
      </c>
      <c r="I1037" s="198"/>
      <c r="J1037" s="253"/>
      <c r="K1037" s="198"/>
      <c r="L1037" s="253"/>
      <c r="M1037" s="89" t="s">
        <v>6503</v>
      </c>
      <c r="N1037" s="88" t="s">
        <v>1646</v>
      </c>
      <c r="O1037" s="89" t="s">
        <v>1653</v>
      </c>
      <c r="P1037" s="89" t="s">
        <v>1645</v>
      </c>
      <c r="Q1037" s="64" t="s">
        <v>1653</v>
      </c>
      <c r="R1037" s="198"/>
      <c r="S1037" s="198"/>
      <c r="T1037" s="226"/>
      <c r="V1037" s="6">
        <f t="shared" si="48"/>
        <v>27</v>
      </c>
      <c r="W1037" s="198">
        <f t="shared" si="49"/>
        <v>0</v>
      </c>
      <c r="X1037" s="6">
        <f t="shared" si="50"/>
        <v>26</v>
      </c>
      <c r="Y1037"/>
      <c r="Z1037"/>
      <c r="AA1037"/>
      <c r="AB1037" s="39"/>
    </row>
    <row r="1038" spans="1:28" ht="75" customHeight="1">
      <c r="A1038" s="227"/>
      <c r="B1038" s="87" t="s">
        <v>6504</v>
      </c>
      <c r="C1038" s="87"/>
      <c r="D1038" s="87"/>
      <c r="E1038" s="87"/>
      <c r="F1038" s="89" t="s">
        <v>4647</v>
      </c>
      <c r="G1038" s="87" t="s">
        <v>583</v>
      </c>
      <c r="H1038" s="87" t="s">
        <v>4045</v>
      </c>
      <c r="I1038" s="198"/>
      <c r="J1038" s="253"/>
      <c r="K1038" s="198"/>
      <c r="L1038" s="253"/>
      <c r="M1038" s="89" t="s">
        <v>529</v>
      </c>
      <c r="N1038" s="88" t="s">
        <v>1647</v>
      </c>
      <c r="O1038" s="89" t="s">
        <v>188</v>
      </c>
      <c r="P1038" s="89" t="s">
        <v>1648</v>
      </c>
      <c r="Q1038" s="64" t="s">
        <v>1653</v>
      </c>
      <c r="R1038" s="198"/>
      <c r="S1038" s="198"/>
      <c r="T1038" s="226"/>
      <c r="V1038" s="6">
        <f t="shared" si="48"/>
        <v>27</v>
      </c>
      <c r="W1038" s="198">
        <f t="shared" si="49"/>
        <v>0</v>
      </c>
      <c r="X1038" s="6">
        <f t="shared" si="50"/>
        <v>26</v>
      </c>
      <c r="Y1038"/>
      <c r="Z1038"/>
      <c r="AA1038"/>
      <c r="AB1038" s="39"/>
    </row>
    <row r="1039" spans="1:28" ht="45.5" customHeight="1">
      <c r="A1039" s="227"/>
      <c r="B1039" s="87" t="s">
        <v>6504</v>
      </c>
      <c r="C1039" s="87"/>
      <c r="D1039" s="87"/>
      <c r="E1039" s="87"/>
      <c r="F1039" s="89" t="s">
        <v>4647</v>
      </c>
      <c r="G1039" s="87" t="s">
        <v>583</v>
      </c>
      <c r="H1039" s="87" t="s">
        <v>4045</v>
      </c>
      <c r="I1039" s="198"/>
      <c r="J1039" s="253"/>
      <c r="K1039" s="198"/>
      <c r="L1039" s="253"/>
      <c r="M1039" s="89" t="s">
        <v>40</v>
      </c>
      <c r="N1039" s="88" t="s">
        <v>1649</v>
      </c>
      <c r="O1039" s="89" t="s">
        <v>5196</v>
      </c>
      <c r="P1039" s="89" t="s">
        <v>211</v>
      </c>
      <c r="Q1039" s="64" t="s">
        <v>1653</v>
      </c>
      <c r="R1039" s="198"/>
      <c r="S1039" s="198"/>
      <c r="T1039" s="226"/>
      <c r="V1039" s="6">
        <f t="shared" si="48"/>
        <v>27</v>
      </c>
      <c r="W1039" s="198">
        <f t="shared" si="49"/>
        <v>0</v>
      </c>
      <c r="X1039" s="6">
        <f t="shared" si="50"/>
        <v>26</v>
      </c>
      <c r="Y1039"/>
      <c r="Z1039"/>
      <c r="AA1039"/>
      <c r="AB1039" s="39"/>
    </row>
    <row r="1040" spans="1:28" ht="45.5" customHeight="1">
      <c r="A1040" s="227"/>
      <c r="B1040" s="87" t="s">
        <v>6504</v>
      </c>
      <c r="C1040" s="87"/>
      <c r="D1040" s="87"/>
      <c r="E1040" s="87"/>
      <c r="F1040" s="89" t="s">
        <v>4647</v>
      </c>
      <c r="G1040" s="87" t="s">
        <v>583</v>
      </c>
      <c r="H1040" s="87" t="s">
        <v>4045</v>
      </c>
      <c r="I1040" s="198"/>
      <c r="J1040" s="253" t="s">
        <v>1650</v>
      </c>
      <c r="K1040" s="198" t="s">
        <v>1867</v>
      </c>
      <c r="L1040" s="253" t="s">
        <v>1651</v>
      </c>
      <c r="M1040" s="89" t="s">
        <v>6503</v>
      </c>
      <c r="N1040" s="88" t="s">
        <v>1652</v>
      </c>
      <c r="O1040" s="89" t="s">
        <v>1653</v>
      </c>
      <c r="P1040" s="89" t="s">
        <v>59</v>
      </c>
      <c r="Q1040" s="64" t="s">
        <v>1653</v>
      </c>
      <c r="R1040" s="198"/>
      <c r="S1040" s="198"/>
      <c r="T1040" s="226"/>
      <c r="V1040" s="6">
        <f t="shared" si="48"/>
        <v>27</v>
      </c>
      <c r="W1040" s="198">
        <f t="shared" si="49"/>
        <v>0</v>
      </c>
      <c r="X1040" s="6">
        <f t="shared" si="50"/>
        <v>26</v>
      </c>
      <c r="Y1040"/>
      <c r="Z1040"/>
      <c r="AA1040"/>
      <c r="AB1040" s="39"/>
    </row>
    <row r="1041" spans="1:28" ht="75" customHeight="1">
      <c r="A1041" s="227"/>
      <c r="B1041" s="87" t="s">
        <v>6504</v>
      </c>
      <c r="C1041" s="87"/>
      <c r="D1041" s="87"/>
      <c r="E1041" s="87"/>
      <c r="F1041" s="89" t="s">
        <v>4647</v>
      </c>
      <c r="G1041" s="87" t="s">
        <v>583</v>
      </c>
      <c r="H1041" s="87" t="s">
        <v>4045</v>
      </c>
      <c r="I1041" s="198"/>
      <c r="J1041" s="253"/>
      <c r="K1041" s="198"/>
      <c r="L1041" s="253"/>
      <c r="M1041" s="89" t="s">
        <v>6503</v>
      </c>
      <c r="N1041" s="88" t="s">
        <v>1654</v>
      </c>
      <c r="O1041" s="89" t="s">
        <v>1655</v>
      </c>
      <c r="P1041" s="89" t="s">
        <v>59</v>
      </c>
      <c r="Q1041" s="64" t="s">
        <v>1653</v>
      </c>
      <c r="R1041" s="198"/>
      <c r="S1041" s="198"/>
      <c r="T1041" s="226"/>
      <c r="V1041" s="6">
        <f t="shared" si="48"/>
        <v>27</v>
      </c>
      <c r="W1041" s="198">
        <f t="shared" si="49"/>
        <v>0</v>
      </c>
      <c r="X1041" s="6">
        <f t="shared" si="50"/>
        <v>26</v>
      </c>
      <c r="Y1041"/>
      <c r="Z1041"/>
      <c r="AA1041"/>
      <c r="AB1041" s="39"/>
    </row>
    <row r="1042" spans="1:28" ht="60.25" customHeight="1">
      <c r="A1042" s="227"/>
      <c r="B1042" s="87" t="s">
        <v>6504</v>
      </c>
      <c r="C1042" s="87"/>
      <c r="D1042" s="87"/>
      <c r="E1042" s="87"/>
      <c r="F1042" s="89" t="s">
        <v>4647</v>
      </c>
      <c r="G1042" s="87" t="s">
        <v>583</v>
      </c>
      <c r="H1042" s="87" t="s">
        <v>4045</v>
      </c>
      <c r="I1042" s="198"/>
      <c r="J1042" s="253"/>
      <c r="K1042" s="198"/>
      <c r="L1042" s="253"/>
      <c r="M1042" s="89" t="s">
        <v>6503</v>
      </c>
      <c r="N1042" s="88" t="s">
        <v>1656</v>
      </c>
      <c r="O1042" s="89" t="s">
        <v>1655</v>
      </c>
      <c r="P1042" s="89" t="s">
        <v>59</v>
      </c>
      <c r="Q1042" s="64" t="s">
        <v>1653</v>
      </c>
      <c r="R1042" s="198"/>
      <c r="S1042" s="198"/>
      <c r="T1042" s="226"/>
      <c r="V1042" s="6">
        <f t="shared" si="48"/>
        <v>27</v>
      </c>
      <c r="W1042" s="198">
        <f t="shared" si="49"/>
        <v>0</v>
      </c>
      <c r="X1042" s="6">
        <f t="shared" si="50"/>
        <v>26</v>
      </c>
      <c r="Y1042"/>
      <c r="Z1042"/>
      <c r="AA1042"/>
      <c r="AB1042" s="39"/>
    </row>
    <row r="1043" spans="1:28" ht="45.5" customHeight="1">
      <c r="A1043" s="227"/>
      <c r="B1043" s="87" t="s">
        <v>6504</v>
      </c>
      <c r="C1043" s="87"/>
      <c r="D1043" s="87"/>
      <c r="E1043" s="87"/>
      <c r="F1043" s="89" t="s">
        <v>4647</v>
      </c>
      <c r="G1043" s="87" t="s">
        <v>583</v>
      </c>
      <c r="H1043" s="87" t="s">
        <v>4045</v>
      </c>
      <c r="I1043" s="198"/>
      <c r="J1043" s="253"/>
      <c r="K1043" s="198" t="s">
        <v>1867</v>
      </c>
      <c r="L1043" s="253" t="s">
        <v>1657</v>
      </c>
      <c r="M1043" s="89" t="s">
        <v>832</v>
      </c>
      <c r="N1043" s="88" t="s">
        <v>1658</v>
      </c>
      <c r="O1043" s="89" t="s">
        <v>175</v>
      </c>
      <c r="P1043" s="89" t="s">
        <v>1659</v>
      </c>
      <c r="Q1043" s="64" t="s">
        <v>1653</v>
      </c>
      <c r="R1043" s="198"/>
      <c r="S1043" s="198"/>
      <c r="T1043" s="226"/>
      <c r="V1043" s="6">
        <f t="shared" si="48"/>
        <v>27</v>
      </c>
      <c r="W1043" s="198">
        <f t="shared" si="49"/>
        <v>0</v>
      </c>
      <c r="X1043" s="6">
        <f t="shared" si="50"/>
        <v>26</v>
      </c>
      <c r="Y1043"/>
      <c r="Z1043"/>
      <c r="AA1043"/>
      <c r="AB1043" s="39"/>
    </row>
    <row r="1044" spans="1:28" ht="30" customHeight="1">
      <c r="A1044" s="227"/>
      <c r="B1044" s="87" t="s">
        <v>6504</v>
      </c>
      <c r="C1044" s="87"/>
      <c r="D1044" s="87"/>
      <c r="E1044" s="87"/>
      <c r="F1044" s="89" t="s">
        <v>4647</v>
      </c>
      <c r="G1044" s="87" t="s">
        <v>583</v>
      </c>
      <c r="H1044" s="87" t="s">
        <v>4045</v>
      </c>
      <c r="I1044" s="198"/>
      <c r="J1044" s="253"/>
      <c r="K1044" s="198"/>
      <c r="L1044" s="253"/>
      <c r="M1044" s="87" t="s">
        <v>1850</v>
      </c>
      <c r="N1044" s="88" t="s">
        <v>1660</v>
      </c>
      <c r="O1044" s="89" t="s">
        <v>2875</v>
      </c>
      <c r="P1044" s="89" t="s">
        <v>1659</v>
      </c>
      <c r="Q1044" s="64" t="s">
        <v>1653</v>
      </c>
      <c r="R1044" s="198"/>
      <c r="S1044" s="198"/>
      <c r="T1044" s="226"/>
      <c r="V1044" s="6">
        <f t="shared" si="48"/>
        <v>27</v>
      </c>
      <c r="W1044" s="198">
        <f t="shared" si="49"/>
        <v>0</v>
      </c>
      <c r="X1044" s="6">
        <f t="shared" si="50"/>
        <v>26</v>
      </c>
      <c r="Y1044"/>
      <c r="Z1044"/>
      <c r="AA1044"/>
      <c r="AB1044" s="39"/>
    </row>
    <row r="1045" spans="1:28" ht="30" customHeight="1">
      <c r="A1045" s="227"/>
      <c r="B1045" s="87" t="s">
        <v>6504</v>
      </c>
      <c r="C1045" s="87"/>
      <c r="D1045" s="87"/>
      <c r="E1045" s="87"/>
      <c r="F1045" s="89" t="s">
        <v>4647</v>
      </c>
      <c r="G1045" s="87" t="s">
        <v>583</v>
      </c>
      <c r="H1045" s="87" t="s">
        <v>4045</v>
      </c>
      <c r="I1045" s="198"/>
      <c r="J1045" s="253"/>
      <c r="K1045" s="198"/>
      <c r="L1045" s="253"/>
      <c r="M1045" s="89" t="s">
        <v>832</v>
      </c>
      <c r="N1045" s="88" t="s">
        <v>1661</v>
      </c>
      <c r="O1045" s="89" t="s">
        <v>1662</v>
      </c>
      <c r="P1045" s="89" t="s">
        <v>1663</v>
      </c>
      <c r="Q1045" s="64" t="s">
        <v>1653</v>
      </c>
      <c r="R1045" s="198"/>
      <c r="S1045" s="198"/>
      <c r="T1045" s="226"/>
      <c r="V1045" s="6">
        <f t="shared" si="48"/>
        <v>27</v>
      </c>
      <c r="W1045" s="198">
        <f t="shared" si="49"/>
        <v>0</v>
      </c>
      <c r="X1045" s="6">
        <f t="shared" si="50"/>
        <v>26</v>
      </c>
      <c r="Y1045"/>
      <c r="Z1045"/>
      <c r="AA1045"/>
      <c r="AB1045" s="39"/>
    </row>
    <row r="1046" spans="1:28" ht="45.5" customHeight="1">
      <c r="A1046" s="227"/>
      <c r="B1046" s="87" t="s">
        <v>6504</v>
      </c>
      <c r="C1046" s="87"/>
      <c r="D1046" s="87"/>
      <c r="E1046" s="87"/>
      <c r="F1046" s="89" t="s">
        <v>4647</v>
      </c>
      <c r="G1046" s="87" t="s">
        <v>583</v>
      </c>
      <c r="H1046" s="87" t="s">
        <v>4045</v>
      </c>
      <c r="I1046" s="198"/>
      <c r="J1046" s="253"/>
      <c r="K1046" s="198"/>
      <c r="L1046" s="253"/>
      <c r="M1046" s="89" t="s">
        <v>832</v>
      </c>
      <c r="N1046" s="88" t="s">
        <v>1664</v>
      </c>
      <c r="O1046" s="89" t="s">
        <v>1662</v>
      </c>
      <c r="P1046" s="89" t="s">
        <v>1663</v>
      </c>
      <c r="Q1046" s="64" t="s">
        <v>1653</v>
      </c>
      <c r="R1046" s="198"/>
      <c r="S1046" s="198"/>
      <c r="T1046" s="226"/>
      <c r="V1046" s="6">
        <f t="shared" si="48"/>
        <v>27</v>
      </c>
      <c r="W1046" s="198">
        <f t="shared" si="49"/>
        <v>0</v>
      </c>
      <c r="X1046" s="6">
        <f t="shared" si="50"/>
        <v>26</v>
      </c>
      <c r="Y1046"/>
      <c r="Z1046"/>
      <c r="AA1046"/>
      <c r="AB1046" s="39"/>
    </row>
    <row r="1047" spans="1:28" ht="30" customHeight="1">
      <c r="A1047" s="227" t="s">
        <v>4406</v>
      </c>
      <c r="B1047" s="87" t="s">
        <v>6504</v>
      </c>
      <c r="C1047" s="87"/>
      <c r="D1047" s="87"/>
      <c r="E1047" s="87"/>
      <c r="F1047" s="89" t="s">
        <v>4647</v>
      </c>
      <c r="G1047" s="87" t="s">
        <v>583</v>
      </c>
      <c r="H1047" s="87" t="s">
        <v>1665</v>
      </c>
      <c r="I1047" s="198" t="s">
        <v>4482</v>
      </c>
      <c r="J1047" s="253" t="s">
        <v>4146</v>
      </c>
      <c r="K1047" s="198" t="s">
        <v>1</v>
      </c>
      <c r="L1047" s="253" t="s">
        <v>1675</v>
      </c>
      <c r="M1047" s="89" t="s">
        <v>137</v>
      </c>
      <c r="N1047" s="88" t="s">
        <v>1666</v>
      </c>
      <c r="O1047" s="89" t="s">
        <v>391</v>
      </c>
      <c r="P1047" s="89" t="s">
        <v>541</v>
      </c>
      <c r="Q1047" s="64" t="s">
        <v>1653</v>
      </c>
      <c r="R1047" s="198">
        <v>5</v>
      </c>
      <c r="S1047" s="314">
        <v>2</v>
      </c>
      <c r="T1047" s="226" t="s">
        <v>3414</v>
      </c>
      <c r="V1047" s="6">
        <f t="shared" si="48"/>
        <v>27</v>
      </c>
      <c r="W1047" s="198">
        <f t="shared" si="49"/>
        <v>7</v>
      </c>
      <c r="X1047" s="6">
        <f t="shared" si="50"/>
        <v>26</v>
      </c>
      <c r="Y1047"/>
      <c r="Z1047"/>
      <c r="AA1047"/>
      <c r="AB1047" s="39"/>
    </row>
    <row r="1048" spans="1:28" ht="30" customHeight="1">
      <c r="A1048" s="227"/>
      <c r="B1048" s="87" t="s">
        <v>6504</v>
      </c>
      <c r="C1048" s="87"/>
      <c r="D1048" s="87"/>
      <c r="E1048" s="87"/>
      <c r="F1048" s="89" t="s">
        <v>4647</v>
      </c>
      <c r="G1048" s="87" t="s">
        <v>583</v>
      </c>
      <c r="H1048" s="87" t="s">
        <v>1665</v>
      </c>
      <c r="I1048" s="198"/>
      <c r="J1048" s="253"/>
      <c r="K1048" s="198"/>
      <c r="L1048" s="253"/>
      <c r="M1048" s="89" t="s">
        <v>137</v>
      </c>
      <c r="N1048" s="88" t="s">
        <v>1667</v>
      </c>
      <c r="O1048" s="89" t="s">
        <v>1668</v>
      </c>
      <c r="P1048" s="89" t="s">
        <v>541</v>
      </c>
      <c r="Q1048" s="64" t="s">
        <v>1653</v>
      </c>
      <c r="R1048" s="198"/>
      <c r="S1048" s="314"/>
      <c r="T1048" s="226"/>
      <c r="V1048" s="6">
        <f t="shared" si="48"/>
        <v>27</v>
      </c>
      <c r="W1048" s="198">
        <f t="shared" si="49"/>
        <v>0</v>
      </c>
      <c r="X1048" s="6">
        <f t="shared" si="50"/>
        <v>26</v>
      </c>
      <c r="Y1048"/>
      <c r="Z1048"/>
      <c r="AA1048"/>
      <c r="AB1048" s="39"/>
    </row>
    <row r="1049" spans="1:28" ht="45.5" customHeight="1">
      <c r="A1049" s="227"/>
      <c r="B1049" s="87" t="s">
        <v>6504</v>
      </c>
      <c r="C1049" s="87"/>
      <c r="D1049" s="87"/>
      <c r="E1049" s="87"/>
      <c r="F1049" s="89" t="s">
        <v>4647</v>
      </c>
      <c r="G1049" s="87" t="s">
        <v>583</v>
      </c>
      <c r="H1049" s="87" t="s">
        <v>1665</v>
      </c>
      <c r="I1049" s="198"/>
      <c r="J1049" s="253"/>
      <c r="K1049" s="198"/>
      <c r="L1049" s="253"/>
      <c r="M1049" s="89" t="s">
        <v>455</v>
      </c>
      <c r="N1049" s="88" t="s">
        <v>1669</v>
      </c>
      <c r="O1049" s="89" t="s">
        <v>1670</v>
      </c>
      <c r="P1049" s="89" t="s">
        <v>1671</v>
      </c>
      <c r="Q1049" s="64" t="s">
        <v>1653</v>
      </c>
      <c r="R1049" s="198"/>
      <c r="S1049" s="314"/>
      <c r="T1049" s="226"/>
      <c r="V1049" s="6">
        <f t="shared" si="48"/>
        <v>27</v>
      </c>
      <c r="W1049" s="198">
        <f t="shared" si="49"/>
        <v>0</v>
      </c>
      <c r="X1049" s="6">
        <f t="shared" si="50"/>
        <v>26</v>
      </c>
      <c r="Y1049"/>
      <c r="Z1049"/>
      <c r="AA1049"/>
      <c r="AB1049" s="39"/>
    </row>
    <row r="1050" spans="1:28" ht="60.25" customHeight="1">
      <c r="A1050" s="227"/>
      <c r="B1050" s="87" t="s">
        <v>6504</v>
      </c>
      <c r="C1050" s="87"/>
      <c r="D1050" s="87"/>
      <c r="E1050" s="87"/>
      <c r="F1050" s="89" t="s">
        <v>4647</v>
      </c>
      <c r="G1050" s="87" t="s">
        <v>583</v>
      </c>
      <c r="H1050" s="87" t="s">
        <v>1665</v>
      </c>
      <c r="I1050" s="198"/>
      <c r="J1050" s="253"/>
      <c r="K1050" s="198"/>
      <c r="L1050" s="253"/>
      <c r="M1050" s="89" t="s">
        <v>455</v>
      </c>
      <c r="N1050" s="88" t="s">
        <v>1672</v>
      </c>
      <c r="O1050" s="89" t="s">
        <v>1670</v>
      </c>
      <c r="P1050" s="89" t="s">
        <v>1160</v>
      </c>
      <c r="Q1050" s="64" t="s">
        <v>1653</v>
      </c>
      <c r="R1050" s="198"/>
      <c r="S1050" s="314"/>
      <c r="T1050" s="226"/>
      <c r="V1050" s="6">
        <f t="shared" si="48"/>
        <v>27</v>
      </c>
      <c r="W1050" s="198">
        <f t="shared" si="49"/>
        <v>0</v>
      </c>
      <c r="X1050" s="6">
        <f t="shared" si="50"/>
        <v>26</v>
      </c>
      <c r="Y1050"/>
      <c r="Z1050"/>
      <c r="AA1050"/>
      <c r="AB1050" s="39"/>
    </row>
    <row r="1051" spans="1:28" ht="30" customHeight="1">
      <c r="A1051" s="227"/>
      <c r="B1051" s="87" t="s">
        <v>6504</v>
      </c>
      <c r="C1051" s="87"/>
      <c r="D1051" s="87"/>
      <c r="E1051" s="87"/>
      <c r="F1051" s="89" t="s">
        <v>4647</v>
      </c>
      <c r="G1051" s="87" t="s">
        <v>583</v>
      </c>
      <c r="H1051" s="89" t="s">
        <v>1665</v>
      </c>
      <c r="I1051" s="198"/>
      <c r="J1051" s="253"/>
      <c r="K1051" s="198"/>
      <c r="L1051" s="253"/>
      <c r="M1051" s="89" t="s">
        <v>455</v>
      </c>
      <c r="N1051" s="88" t="s">
        <v>1673</v>
      </c>
      <c r="O1051" s="89" t="s">
        <v>1670</v>
      </c>
      <c r="P1051" s="89" t="s">
        <v>1160</v>
      </c>
      <c r="Q1051" s="64" t="s">
        <v>1653</v>
      </c>
      <c r="R1051" s="198"/>
      <c r="S1051" s="314"/>
      <c r="T1051" s="226"/>
      <c r="V1051" s="6">
        <f t="shared" si="48"/>
        <v>27</v>
      </c>
      <c r="W1051" s="198">
        <f t="shared" si="49"/>
        <v>0</v>
      </c>
      <c r="X1051" s="6">
        <f t="shared" si="50"/>
        <v>26</v>
      </c>
      <c r="Y1051"/>
      <c r="Z1051"/>
      <c r="AA1051"/>
      <c r="AB1051" s="39"/>
    </row>
    <row r="1052" spans="1:28" ht="45.5" customHeight="1">
      <c r="A1052" s="227" t="s">
        <v>4407</v>
      </c>
      <c r="B1052" s="87" t="s">
        <v>6504</v>
      </c>
      <c r="C1052" s="87"/>
      <c r="D1052" s="87"/>
      <c r="E1052" s="87"/>
      <c r="F1052" s="87" t="s">
        <v>15</v>
      </c>
      <c r="G1052" s="126" t="s">
        <v>6573</v>
      </c>
      <c r="H1052" s="126" t="s">
        <v>4226</v>
      </c>
      <c r="I1052" s="270" t="s">
        <v>1676</v>
      </c>
      <c r="J1052" s="310" t="s">
        <v>4411</v>
      </c>
      <c r="K1052" s="270" t="s">
        <v>406</v>
      </c>
      <c r="L1052" s="253" t="s">
        <v>1677</v>
      </c>
      <c r="M1052" s="89" t="s">
        <v>6324</v>
      </c>
      <c r="N1052" s="134" t="s">
        <v>4412</v>
      </c>
      <c r="O1052" s="89" t="s">
        <v>6559</v>
      </c>
      <c r="P1052" s="89" t="s">
        <v>128</v>
      </c>
      <c r="Q1052" s="65" t="s">
        <v>1678</v>
      </c>
      <c r="R1052" s="198">
        <v>3</v>
      </c>
      <c r="S1052" s="198">
        <v>1</v>
      </c>
      <c r="T1052" s="226" t="s">
        <v>3416</v>
      </c>
      <c r="V1052" s="6">
        <f t="shared" si="48"/>
        <v>14</v>
      </c>
      <c r="W1052" s="270">
        <f t="shared" si="49"/>
        <v>6</v>
      </c>
      <c r="X1052" s="6">
        <f t="shared" si="50"/>
        <v>35</v>
      </c>
      <c r="Y1052"/>
      <c r="Z1052"/>
      <c r="AA1052"/>
      <c r="AB1052" s="39"/>
    </row>
    <row r="1053" spans="1:28" ht="45.5" customHeight="1">
      <c r="A1053" s="227"/>
      <c r="B1053" s="87" t="s">
        <v>6504</v>
      </c>
      <c r="C1053" s="87"/>
      <c r="D1053" s="87"/>
      <c r="E1053" s="87"/>
      <c r="F1053" s="87" t="s">
        <v>15</v>
      </c>
      <c r="G1053" s="126" t="s">
        <v>6573</v>
      </c>
      <c r="H1053" s="126" t="s">
        <v>4226</v>
      </c>
      <c r="I1053" s="270"/>
      <c r="J1053" s="310"/>
      <c r="K1053" s="270"/>
      <c r="L1053" s="253"/>
      <c r="M1053" s="89" t="s">
        <v>6324</v>
      </c>
      <c r="N1053" s="134" t="s">
        <v>4413</v>
      </c>
      <c r="O1053" s="89" t="s">
        <v>6559</v>
      </c>
      <c r="P1053" s="89" t="s">
        <v>128</v>
      </c>
      <c r="Q1053" s="65" t="s">
        <v>1678</v>
      </c>
      <c r="R1053" s="198"/>
      <c r="S1053" s="198"/>
      <c r="T1053" s="226"/>
      <c r="V1053" s="6">
        <f t="shared" si="48"/>
        <v>14</v>
      </c>
      <c r="W1053" s="270">
        <f t="shared" si="49"/>
        <v>0</v>
      </c>
      <c r="X1053" s="6">
        <f t="shared" si="50"/>
        <v>35</v>
      </c>
      <c r="Y1053"/>
      <c r="Z1053"/>
      <c r="AA1053"/>
      <c r="AB1053" s="39"/>
    </row>
    <row r="1054" spans="1:28" ht="60.25" customHeight="1">
      <c r="A1054" s="227"/>
      <c r="B1054" s="87" t="s">
        <v>6504</v>
      </c>
      <c r="C1054" s="87"/>
      <c r="D1054" s="87"/>
      <c r="E1054" s="87"/>
      <c r="F1054" s="87" t="s">
        <v>15</v>
      </c>
      <c r="G1054" s="126" t="s">
        <v>6573</v>
      </c>
      <c r="H1054" s="126" t="s">
        <v>4226</v>
      </c>
      <c r="I1054" s="270"/>
      <c r="J1054" s="310" t="s">
        <v>4414</v>
      </c>
      <c r="K1054" s="126" t="s">
        <v>406</v>
      </c>
      <c r="L1054" s="134" t="s">
        <v>1679</v>
      </c>
      <c r="M1054" s="89" t="s">
        <v>6324</v>
      </c>
      <c r="N1054" s="134" t="s">
        <v>1680</v>
      </c>
      <c r="O1054" s="89" t="s">
        <v>6643</v>
      </c>
      <c r="P1054" s="89" t="s">
        <v>1681</v>
      </c>
      <c r="Q1054" s="65" t="s">
        <v>1678</v>
      </c>
      <c r="R1054" s="198"/>
      <c r="S1054" s="198"/>
      <c r="T1054" s="226"/>
      <c r="V1054" s="6">
        <f t="shared" si="48"/>
        <v>14</v>
      </c>
      <c r="W1054" s="270">
        <f t="shared" si="49"/>
        <v>0</v>
      </c>
      <c r="X1054" s="6">
        <f t="shared" si="50"/>
        <v>35</v>
      </c>
      <c r="Y1054"/>
      <c r="Z1054"/>
      <c r="AA1054"/>
      <c r="AB1054" s="39"/>
    </row>
    <row r="1055" spans="1:28" ht="45.5" customHeight="1">
      <c r="A1055" s="227"/>
      <c r="B1055" s="87" t="s">
        <v>6504</v>
      </c>
      <c r="C1055" s="87"/>
      <c r="D1055" s="87"/>
      <c r="E1055" s="87"/>
      <c r="F1055" s="87" t="s">
        <v>15</v>
      </c>
      <c r="G1055" s="126" t="s">
        <v>6573</v>
      </c>
      <c r="H1055" s="126" t="s">
        <v>4226</v>
      </c>
      <c r="I1055" s="270"/>
      <c r="J1055" s="310"/>
      <c r="K1055" s="270" t="s">
        <v>406</v>
      </c>
      <c r="L1055" s="253" t="s">
        <v>1682</v>
      </c>
      <c r="M1055" s="89" t="s">
        <v>6324</v>
      </c>
      <c r="N1055" s="134" t="s">
        <v>1683</v>
      </c>
      <c r="O1055" s="89" t="s">
        <v>6643</v>
      </c>
      <c r="P1055" s="89" t="s">
        <v>1681</v>
      </c>
      <c r="Q1055" s="65" t="s">
        <v>1678</v>
      </c>
      <c r="R1055" s="198"/>
      <c r="S1055" s="198"/>
      <c r="T1055" s="226"/>
      <c r="V1055" s="6">
        <f t="shared" si="48"/>
        <v>14</v>
      </c>
      <c r="W1055" s="270">
        <f t="shared" si="49"/>
        <v>0</v>
      </c>
      <c r="X1055" s="6">
        <f t="shared" si="50"/>
        <v>35</v>
      </c>
      <c r="Y1055"/>
      <c r="Z1055"/>
      <c r="AA1055"/>
      <c r="AB1055" s="39"/>
    </row>
    <row r="1056" spans="1:28" ht="75" customHeight="1">
      <c r="A1056" s="227"/>
      <c r="B1056" s="87" t="s">
        <v>6504</v>
      </c>
      <c r="C1056" s="87"/>
      <c r="D1056" s="87"/>
      <c r="E1056" s="87"/>
      <c r="F1056" s="87" t="s">
        <v>15</v>
      </c>
      <c r="G1056" s="126" t="s">
        <v>6573</v>
      </c>
      <c r="H1056" s="126" t="s">
        <v>4226</v>
      </c>
      <c r="I1056" s="270"/>
      <c r="J1056" s="310"/>
      <c r="K1056" s="270"/>
      <c r="L1056" s="253"/>
      <c r="M1056" s="89" t="s">
        <v>6324</v>
      </c>
      <c r="N1056" s="134" t="s">
        <v>4415</v>
      </c>
      <c r="O1056" s="89" t="s">
        <v>6643</v>
      </c>
      <c r="P1056" s="89" t="s">
        <v>1681</v>
      </c>
      <c r="Q1056" s="65" t="s">
        <v>1678</v>
      </c>
      <c r="R1056" s="198"/>
      <c r="S1056" s="198"/>
      <c r="T1056" s="226"/>
      <c r="V1056" s="6">
        <f t="shared" si="48"/>
        <v>14</v>
      </c>
      <c r="W1056" s="270">
        <f t="shared" si="49"/>
        <v>0</v>
      </c>
      <c r="X1056" s="6">
        <f t="shared" si="50"/>
        <v>35</v>
      </c>
      <c r="Y1056"/>
      <c r="Z1056"/>
      <c r="AA1056"/>
      <c r="AB1056" s="39"/>
    </row>
    <row r="1057" spans="1:28" ht="45.5" customHeight="1">
      <c r="A1057" s="227"/>
      <c r="B1057" s="87" t="s">
        <v>6504</v>
      </c>
      <c r="C1057" s="87"/>
      <c r="D1057" s="87"/>
      <c r="E1057" s="87"/>
      <c r="F1057" s="87" t="s">
        <v>15</v>
      </c>
      <c r="G1057" s="126" t="s">
        <v>6573</v>
      </c>
      <c r="H1057" s="126" t="s">
        <v>4226</v>
      </c>
      <c r="I1057" s="270"/>
      <c r="J1057" s="310" t="s">
        <v>4416</v>
      </c>
      <c r="K1057" s="126" t="s">
        <v>406</v>
      </c>
      <c r="L1057" s="134" t="s">
        <v>1684</v>
      </c>
      <c r="M1057" s="89" t="s">
        <v>6324</v>
      </c>
      <c r="N1057" s="134" t="s">
        <v>1685</v>
      </c>
      <c r="O1057" s="89" t="s">
        <v>6553</v>
      </c>
      <c r="P1057" s="89" t="s">
        <v>1681</v>
      </c>
      <c r="Q1057" s="65" t="s">
        <v>1678</v>
      </c>
      <c r="R1057" s="198"/>
      <c r="S1057" s="198"/>
      <c r="T1057" s="226"/>
      <c r="V1057" s="6">
        <f t="shared" si="48"/>
        <v>14</v>
      </c>
      <c r="W1057" s="270">
        <f t="shared" si="49"/>
        <v>0</v>
      </c>
      <c r="X1057" s="6">
        <f t="shared" si="50"/>
        <v>35</v>
      </c>
      <c r="Y1057"/>
      <c r="Z1057"/>
      <c r="AA1057"/>
      <c r="AB1057" s="39"/>
    </row>
    <row r="1058" spans="1:28" ht="45.5" customHeight="1">
      <c r="A1058" s="227"/>
      <c r="B1058" s="87" t="s">
        <v>6504</v>
      </c>
      <c r="C1058" s="87"/>
      <c r="D1058" s="87"/>
      <c r="E1058" s="87"/>
      <c r="F1058" s="87" t="s">
        <v>15</v>
      </c>
      <c r="G1058" s="126" t="s">
        <v>6573</v>
      </c>
      <c r="H1058" s="126" t="s">
        <v>4226</v>
      </c>
      <c r="I1058" s="270"/>
      <c r="J1058" s="310"/>
      <c r="K1058" s="126" t="s">
        <v>406</v>
      </c>
      <c r="L1058" s="134" t="s">
        <v>1686</v>
      </c>
      <c r="M1058" s="89" t="s">
        <v>6324</v>
      </c>
      <c r="N1058" s="134" t="s">
        <v>4417</v>
      </c>
      <c r="O1058" s="89" t="s">
        <v>6553</v>
      </c>
      <c r="P1058" s="89" t="s">
        <v>1681</v>
      </c>
      <c r="Q1058" s="65" t="s">
        <v>1678</v>
      </c>
      <c r="R1058" s="198"/>
      <c r="S1058" s="198"/>
      <c r="T1058" s="226"/>
      <c r="V1058" s="6">
        <f t="shared" si="48"/>
        <v>14</v>
      </c>
      <c r="W1058" s="270">
        <f t="shared" si="49"/>
        <v>0</v>
      </c>
      <c r="X1058" s="6">
        <f t="shared" si="50"/>
        <v>35</v>
      </c>
      <c r="Y1058"/>
      <c r="Z1058"/>
      <c r="AA1058"/>
      <c r="AB1058" s="39"/>
    </row>
    <row r="1059" spans="1:28" ht="135.5" customHeight="1">
      <c r="A1059" s="227"/>
      <c r="B1059" s="87" t="s">
        <v>6504</v>
      </c>
      <c r="C1059" s="87"/>
      <c r="D1059" s="87"/>
      <c r="E1059" s="87"/>
      <c r="F1059" s="87" t="s">
        <v>15</v>
      </c>
      <c r="G1059" s="126" t="s">
        <v>6573</v>
      </c>
      <c r="H1059" s="126" t="s">
        <v>4226</v>
      </c>
      <c r="I1059" s="270"/>
      <c r="J1059" s="125" t="s">
        <v>4418</v>
      </c>
      <c r="K1059" s="126" t="s">
        <v>406</v>
      </c>
      <c r="L1059" s="134" t="s">
        <v>1687</v>
      </c>
      <c r="M1059" s="89" t="s">
        <v>6324</v>
      </c>
      <c r="N1059" s="134" t="s">
        <v>4419</v>
      </c>
      <c r="O1059" s="89" t="s">
        <v>6553</v>
      </c>
      <c r="P1059" s="89" t="s">
        <v>123</v>
      </c>
      <c r="Q1059" s="65" t="s">
        <v>1678</v>
      </c>
      <c r="R1059" s="198"/>
      <c r="S1059" s="198"/>
      <c r="T1059" s="226"/>
      <c r="V1059" s="6">
        <f t="shared" si="48"/>
        <v>14</v>
      </c>
      <c r="W1059" s="270">
        <f t="shared" si="49"/>
        <v>0</v>
      </c>
      <c r="X1059" s="6">
        <f t="shared" si="50"/>
        <v>35</v>
      </c>
      <c r="Y1059"/>
      <c r="Z1059"/>
      <c r="AA1059"/>
      <c r="AB1059" s="39"/>
    </row>
    <row r="1060" spans="1:28" ht="90" customHeight="1">
      <c r="A1060" s="227"/>
      <c r="B1060" s="87" t="s">
        <v>6504</v>
      </c>
      <c r="C1060" s="87"/>
      <c r="D1060" s="87"/>
      <c r="E1060" s="87"/>
      <c r="F1060" s="87" t="s">
        <v>15</v>
      </c>
      <c r="G1060" s="126" t="s">
        <v>6573</v>
      </c>
      <c r="H1060" s="126" t="s">
        <v>4226</v>
      </c>
      <c r="I1060" s="270"/>
      <c r="J1060" s="310" t="s">
        <v>4420</v>
      </c>
      <c r="K1060" s="126" t="s">
        <v>406</v>
      </c>
      <c r="L1060" s="134" t="s">
        <v>1787</v>
      </c>
      <c r="M1060" s="89" t="s">
        <v>6324</v>
      </c>
      <c r="N1060" s="134" t="s">
        <v>4421</v>
      </c>
      <c r="O1060" s="89" t="s">
        <v>6553</v>
      </c>
      <c r="P1060" s="89" t="s">
        <v>1681</v>
      </c>
      <c r="Q1060" s="65" t="s">
        <v>1678</v>
      </c>
      <c r="R1060" s="198"/>
      <c r="S1060" s="198"/>
      <c r="T1060" s="226"/>
      <c r="V1060" s="6">
        <f t="shared" si="48"/>
        <v>14</v>
      </c>
      <c r="W1060" s="270">
        <f t="shared" si="49"/>
        <v>0</v>
      </c>
      <c r="X1060" s="6">
        <f t="shared" si="50"/>
        <v>35</v>
      </c>
      <c r="Y1060"/>
      <c r="Z1060"/>
      <c r="AA1060"/>
      <c r="AB1060" s="39"/>
    </row>
    <row r="1061" spans="1:28" ht="45.5" customHeight="1">
      <c r="A1061" s="227"/>
      <c r="B1061" s="87" t="s">
        <v>6504</v>
      </c>
      <c r="C1061" s="87"/>
      <c r="D1061" s="87"/>
      <c r="E1061" s="87"/>
      <c r="F1061" s="87" t="s">
        <v>15</v>
      </c>
      <c r="G1061" s="126" t="s">
        <v>6573</v>
      </c>
      <c r="H1061" s="126" t="s">
        <v>4226</v>
      </c>
      <c r="I1061" s="270"/>
      <c r="J1061" s="310"/>
      <c r="K1061" s="270" t="s">
        <v>406</v>
      </c>
      <c r="L1061" s="253" t="s">
        <v>1688</v>
      </c>
      <c r="M1061" s="89" t="s">
        <v>6324</v>
      </c>
      <c r="N1061" s="134" t="s">
        <v>4422</v>
      </c>
      <c r="O1061" s="89" t="s">
        <v>6553</v>
      </c>
      <c r="P1061" s="89" t="s">
        <v>1681</v>
      </c>
      <c r="Q1061" s="65" t="s">
        <v>1678</v>
      </c>
      <c r="R1061" s="198"/>
      <c r="S1061" s="198"/>
      <c r="T1061" s="226"/>
      <c r="V1061" s="6">
        <f t="shared" si="48"/>
        <v>14</v>
      </c>
      <c r="W1061" s="270">
        <f t="shared" si="49"/>
        <v>0</v>
      </c>
      <c r="X1061" s="6">
        <f t="shared" si="50"/>
        <v>35</v>
      </c>
      <c r="Y1061"/>
      <c r="Z1061"/>
      <c r="AA1061"/>
      <c r="AB1061" s="39"/>
    </row>
    <row r="1062" spans="1:28" ht="45.5" customHeight="1">
      <c r="A1062" s="227"/>
      <c r="B1062" s="87" t="s">
        <v>6504</v>
      </c>
      <c r="C1062" s="87"/>
      <c r="D1062" s="87"/>
      <c r="E1062" s="87"/>
      <c r="F1062" s="87" t="s">
        <v>15</v>
      </c>
      <c r="G1062" s="126" t="s">
        <v>6573</v>
      </c>
      <c r="H1062" s="126" t="s">
        <v>4226</v>
      </c>
      <c r="I1062" s="270"/>
      <c r="J1062" s="310"/>
      <c r="K1062" s="270"/>
      <c r="L1062" s="253"/>
      <c r="M1062" s="89" t="s">
        <v>6324</v>
      </c>
      <c r="N1062" s="134" t="s">
        <v>1689</v>
      </c>
      <c r="O1062" s="89" t="s">
        <v>6553</v>
      </c>
      <c r="P1062" s="89" t="s">
        <v>1681</v>
      </c>
      <c r="Q1062" s="65" t="s">
        <v>1678</v>
      </c>
      <c r="R1062" s="198"/>
      <c r="S1062" s="198"/>
      <c r="T1062" s="226"/>
      <c r="V1062" s="6">
        <f t="shared" si="48"/>
        <v>14</v>
      </c>
      <c r="W1062" s="270">
        <f t="shared" si="49"/>
        <v>0</v>
      </c>
      <c r="X1062" s="6">
        <f t="shared" si="50"/>
        <v>35</v>
      </c>
      <c r="Y1062"/>
      <c r="Z1062"/>
      <c r="AA1062"/>
      <c r="AB1062" s="39"/>
    </row>
    <row r="1063" spans="1:28" ht="60.25" customHeight="1">
      <c r="A1063" s="227" t="s">
        <v>4408</v>
      </c>
      <c r="B1063" s="87" t="s">
        <v>6504</v>
      </c>
      <c r="C1063" s="87"/>
      <c r="D1063" s="87"/>
      <c r="E1063" s="87"/>
      <c r="F1063" s="87" t="s">
        <v>15</v>
      </c>
      <c r="G1063" s="87" t="s">
        <v>6581</v>
      </c>
      <c r="H1063" s="126" t="s">
        <v>4229</v>
      </c>
      <c r="I1063" s="270" t="s">
        <v>4607</v>
      </c>
      <c r="J1063" s="310" t="s">
        <v>1690</v>
      </c>
      <c r="K1063" s="126" t="s">
        <v>406</v>
      </c>
      <c r="L1063" s="134" t="s">
        <v>1691</v>
      </c>
      <c r="M1063" s="89" t="s">
        <v>6324</v>
      </c>
      <c r="N1063" s="134" t="s">
        <v>1692</v>
      </c>
      <c r="O1063" s="89" t="s">
        <v>6555</v>
      </c>
      <c r="P1063" s="89" t="s">
        <v>123</v>
      </c>
      <c r="Q1063" s="65" t="s">
        <v>1678</v>
      </c>
      <c r="R1063" s="198">
        <v>2</v>
      </c>
      <c r="S1063" s="198">
        <v>1</v>
      </c>
      <c r="T1063" s="226" t="s">
        <v>3416</v>
      </c>
      <c r="V1063" s="6">
        <f t="shared" si="48"/>
        <v>14</v>
      </c>
      <c r="W1063" s="270">
        <f t="shared" si="49"/>
        <v>6</v>
      </c>
      <c r="X1063" s="6">
        <f t="shared" si="50"/>
        <v>27</v>
      </c>
      <c r="Y1063"/>
      <c r="Z1063"/>
      <c r="AA1063"/>
      <c r="AB1063" s="39"/>
    </row>
    <row r="1064" spans="1:28" ht="60.25" customHeight="1">
      <c r="A1064" s="227"/>
      <c r="B1064" s="87" t="s">
        <v>6504</v>
      </c>
      <c r="C1064" s="87"/>
      <c r="D1064" s="87"/>
      <c r="E1064" s="87"/>
      <c r="F1064" s="87" t="s">
        <v>15</v>
      </c>
      <c r="G1064" s="87" t="s">
        <v>6581</v>
      </c>
      <c r="H1064" s="126" t="s">
        <v>4229</v>
      </c>
      <c r="I1064" s="270"/>
      <c r="J1064" s="310"/>
      <c r="K1064" s="126" t="s">
        <v>406</v>
      </c>
      <c r="L1064" s="134" t="s">
        <v>1693</v>
      </c>
      <c r="M1064" s="89" t="s">
        <v>6324</v>
      </c>
      <c r="N1064" s="134" t="s">
        <v>1694</v>
      </c>
      <c r="O1064" s="89" t="s">
        <v>6555</v>
      </c>
      <c r="P1064" s="89" t="s">
        <v>123</v>
      </c>
      <c r="Q1064" s="65" t="s">
        <v>1678</v>
      </c>
      <c r="R1064" s="198"/>
      <c r="S1064" s="198"/>
      <c r="T1064" s="226"/>
      <c r="V1064" s="6">
        <f t="shared" si="48"/>
        <v>14</v>
      </c>
      <c r="W1064" s="270">
        <f t="shared" si="49"/>
        <v>0</v>
      </c>
      <c r="X1064" s="6">
        <f t="shared" si="50"/>
        <v>27</v>
      </c>
      <c r="Y1064"/>
      <c r="Z1064"/>
      <c r="AA1064"/>
      <c r="AB1064" s="39"/>
    </row>
    <row r="1065" spans="1:28" ht="60.25" customHeight="1">
      <c r="A1065" s="227"/>
      <c r="B1065" s="87" t="s">
        <v>6504</v>
      </c>
      <c r="C1065" s="87"/>
      <c r="D1065" s="87"/>
      <c r="E1065" s="87"/>
      <c r="F1065" s="87" t="s">
        <v>15</v>
      </c>
      <c r="G1065" s="87" t="s">
        <v>6581</v>
      </c>
      <c r="H1065" s="126" t="s">
        <v>4229</v>
      </c>
      <c r="I1065" s="270"/>
      <c r="J1065" s="339" t="s">
        <v>4608</v>
      </c>
      <c r="K1065" s="266" t="s">
        <v>1236</v>
      </c>
      <c r="L1065" s="217" t="s">
        <v>217</v>
      </c>
      <c r="M1065" s="89" t="s">
        <v>4880</v>
      </c>
      <c r="N1065" s="134" t="s">
        <v>4609</v>
      </c>
      <c r="O1065" s="89" t="s">
        <v>110</v>
      </c>
      <c r="P1065" s="89" t="s">
        <v>4611</v>
      </c>
      <c r="Q1065" s="65" t="s">
        <v>2368</v>
      </c>
      <c r="R1065" s="198"/>
      <c r="S1065" s="198"/>
      <c r="T1065" s="226"/>
      <c r="V1065" s="6">
        <f t="shared" si="48"/>
        <v>14</v>
      </c>
      <c r="W1065" s="270">
        <f t="shared" si="49"/>
        <v>0</v>
      </c>
      <c r="X1065" s="6">
        <f t="shared" si="50"/>
        <v>27</v>
      </c>
      <c r="Y1065"/>
      <c r="Z1065"/>
      <c r="AA1065"/>
      <c r="AB1065" s="41" t="s">
        <v>4652</v>
      </c>
    </row>
    <row r="1066" spans="1:28" ht="69.75" customHeight="1">
      <c r="A1066" s="227"/>
      <c r="B1066" s="87" t="s">
        <v>6504</v>
      </c>
      <c r="C1066" s="87"/>
      <c r="D1066" s="87"/>
      <c r="E1066" s="87"/>
      <c r="F1066" s="87" t="s">
        <v>15</v>
      </c>
      <c r="G1066" s="87" t="s">
        <v>6581</v>
      </c>
      <c r="H1066" s="126" t="s">
        <v>4229</v>
      </c>
      <c r="I1066" s="270"/>
      <c r="J1066" s="341"/>
      <c r="K1066" s="268"/>
      <c r="L1066" s="219"/>
      <c r="M1066" s="89" t="s">
        <v>79</v>
      </c>
      <c r="N1066" s="134" t="s">
        <v>4610</v>
      </c>
      <c r="O1066" s="89" t="s">
        <v>4512</v>
      </c>
      <c r="P1066" s="89" t="s">
        <v>4527</v>
      </c>
      <c r="Q1066" s="65" t="s">
        <v>2368</v>
      </c>
      <c r="R1066" s="198"/>
      <c r="S1066" s="198"/>
      <c r="T1066" s="226"/>
      <c r="V1066" s="6">
        <f t="shared" si="48"/>
        <v>14</v>
      </c>
      <c r="W1066" s="270">
        <f t="shared" si="49"/>
        <v>0</v>
      </c>
      <c r="X1066" s="6">
        <f t="shared" si="50"/>
        <v>27</v>
      </c>
      <c r="Y1066"/>
      <c r="Z1066"/>
      <c r="AA1066"/>
      <c r="AB1066" s="41" t="s">
        <v>4652</v>
      </c>
    </row>
    <row r="1067" spans="1:28" ht="30" customHeight="1">
      <c r="A1067" s="228" t="s">
        <v>4409</v>
      </c>
      <c r="B1067" s="87" t="s">
        <v>6504</v>
      </c>
      <c r="C1067" s="87"/>
      <c r="D1067" s="87"/>
      <c r="E1067" s="87"/>
      <c r="F1067" s="87" t="s">
        <v>15</v>
      </c>
      <c r="G1067" s="126" t="s">
        <v>6582</v>
      </c>
      <c r="H1067" s="126" t="s">
        <v>5059</v>
      </c>
      <c r="I1067" s="266" t="s">
        <v>1695</v>
      </c>
      <c r="J1067" s="342" t="s">
        <v>4483</v>
      </c>
      <c r="K1067" s="270" t="s">
        <v>406</v>
      </c>
      <c r="L1067" s="253" t="s">
        <v>1696</v>
      </c>
      <c r="M1067" s="89" t="s">
        <v>6324</v>
      </c>
      <c r="N1067" s="134" t="s">
        <v>4423</v>
      </c>
      <c r="O1067" s="89" t="s">
        <v>6555</v>
      </c>
      <c r="P1067" s="89" t="s">
        <v>128</v>
      </c>
      <c r="Q1067" s="65" t="s">
        <v>1678</v>
      </c>
      <c r="R1067" s="217">
        <v>5</v>
      </c>
      <c r="S1067" s="217">
        <v>3</v>
      </c>
      <c r="T1067" s="239" t="s">
        <v>3414</v>
      </c>
      <c r="V1067" s="6">
        <f t="shared" si="48"/>
        <v>14</v>
      </c>
      <c r="W1067" s="266">
        <f t="shared" si="49"/>
        <v>7</v>
      </c>
      <c r="X1067" s="6">
        <f t="shared" si="50"/>
        <v>89</v>
      </c>
      <c r="Y1067"/>
      <c r="Z1067"/>
      <c r="AA1067"/>
      <c r="AB1067" s="39"/>
    </row>
    <row r="1068" spans="1:28" ht="30" customHeight="1">
      <c r="A1068" s="230"/>
      <c r="B1068" s="87" t="s">
        <v>6504</v>
      </c>
      <c r="C1068" s="87"/>
      <c r="D1068" s="87"/>
      <c r="E1068" s="87"/>
      <c r="F1068" s="87" t="s">
        <v>15</v>
      </c>
      <c r="G1068" s="126" t="s">
        <v>6582</v>
      </c>
      <c r="H1068" s="126" t="s">
        <v>5059</v>
      </c>
      <c r="I1068" s="267"/>
      <c r="J1068" s="343"/>
      <c r="K1068" s="270"/>
      <c r="L1068" s="253"/>
      <c r="M1068" s="89" t="s">
        <v>6324</v>
      </c>
      <c r="N1068" s="134" t="s">
        <v>1697</v>
      </c>
      <c r="O1068" s="89" t="s">
        <v>6555</v>
      </c>
      <c r="P1068" s="89" t="s">
        <v>128</v>
      </c>
      <c r="Q1068" s="65" t="s">
        <v>1678</v>
      </c>
      <c r="R1068" s="218"/>
      <c r="S1068" s="218"/>
      <c r="T1068" s="240"/>
      <c r="V1068" s="6">
        <f t="shared" si="48"/>
        <v>14</v>
      </c>
      <c r="W1068" s="267">
        <f t="shared" si="49"/>
        <v>0</v>
      </c>
      <c r="X1068" s="6">
        <f t="shared" si="50"/>
        <v>89</v>
      </c>
      <c r="Y1068"/>
      <c r="Z1068"/>
      <c r="AA1068"/>
      <c r="AB1068" s="39"/>
    </row>
    <row r="1069" spans="1:28" ht="45.5" customHeight="1">
      <c r="A1069" s="230"/>
      <c r="B1069" s="87" t="s">
        <v>6504</v>
      </c>
      <c r="C1069" s="87"/>
      <c r="D1069" s="87"/>
      <c r="E1069" s="87"/>
      <c r="F1069" s="87" t="s">
        <v>15</v>
      </c>
      <c r="G1069" s="126" t="s">
        <v>6582</v>
      </c>
      <c r="H1069" s="126" t="s">
        <v>5060</v>
      </c>
      <c r="I1069" s="267"/>
      <c r="J1069" s="374" t="s">
        <v>1698</v>
      </c>
      <c r="K1069" s="126" t="s">
        <v>406</v>
      </c>
      <c r="L1069" s="88" t="s">
        <v>1699</v>
      </c>
      <c r="M1069" s="89" t="s">
        <v>6324</v>
      </c>
      <c r="N1069" s="91" t="s">
        <v>4424</v>
      </c>
      <c r="O1069" s="89" t="s">
        <v>6554</v>
      </c>
      <c r="P1069" s="89" t="s">
        <v>1700</v>
      </c>
      <c r="Q1069" s="65" t="s">
        <v>1678</v>
      </c>
      <c r="R1069" s="218"/>
      <c r="S1069" s="218"/>
      <c r="T1069" s="240"/>
      <c r="V1069" s="6">
        <f t="shared" si="48"/>
        <v>14</v>
      </c>
      <c r="W1069" s="267">
        <f t="shared" si="49"/>
        <v>0</v>
      </c>
      <c r="X1069" s="6">
        <f t="shared" si="50"/>
        <v>89</v>
      </c>
      <c r="Y1069"/>
      <c r="Z1069"/>
      <c r="AA1069"/>
      <c r="AB1069" s="39"/>
    </row>
    <row r="1070" spans="1:28" ht="45.5" customHeight="1">
      <c r="A1070" s="230"/>
      <c r="B1070" s="87" t="s">
        <v>6504</v>
      </c>
      <c r="C1070" s="87"/>
      <c r="D1070" s="87"/>
      <c r="E1070" s="87"/>
      <c r="F1070" s="87" t="s">
        <v>15</v>
      </c>
      <c r="G1070" s="126" t="s">
        <v>6582</v>
      </c>
      <c r="H1070" s="126" t="s">
        <v>5060</v>
      </c>
      <c r="I1070" s="267"/>
      <c r="J1070" s="375"/>
      <c r="K1070" s="122" t="s">
        <v>406</v>
      </c>
      <c r="L1070" s="111" t="s">
        <v>1701</v>
      </c>
      <c r="M1070" s="89" t="s">
        <v>6324</v>
      </c>
      <c r="N1070" s="129" t="s">
        <v>1702</v>
      </c>
      <c r="O1070" s="89" t="s">
        <v>6554</v>
      </c>
      <c r="P1070" s="87" t="s">
        <v>1700</v>
      </c>
      <c r="Q1070" s="65" t="s">
        <v>1678</v>
      </c>
      <c r="R1070" s="218"/>
      <c r="S1070" s="218"/>
      <c r="T1070" s="240"/>
      <c r="V1070" s="6">
        <f t="shared" si="48"/>
        <v>14</v>
      </c>
      <c r="W1070" s="267">
        <f t="shared" si="49"/>
        <v>0</v>
      </c>
      <c r="X1070" s="6">
        <f t="shared" si="50"/>
        <v>89</v>
      </c>
      <c r="Y1070"/>
      <c r="Z1070"/>
      <c r="AA1070"/>
      <c r="AB1070" s="39"/>
    </row>
    <row r="1071" spans="1:28" ht="90" customHeight="1">
      <c r="A1071" s="230"/>
      <c r="B1071" s="87" t="s">
        <v>6504</v>
      </c>
      <c r="C1071" s="87"/>
      <c r="D1071" s="87"/>
      <c r="E1071" s="87"/>
      <c r="F1071" s="87" t="s">
        <v>15</v>
      </c>
      <c r="G1071" s="89" t="s">
        <v>6587</v>
      </c>
      <c r="H1071" s="126" t="s">
        <v>5058</v>
      </c>
      <c r="I1071" s="267"/>
      <c r="J1071" s="253" t="s">
        <v>4538</v>
      </c>
      <c r="K1071" s="270" t="s">
        <v>1236</v>
      </c>
      <c r="L1071" s="270" t="s">
        <v>217</v>
      </c>
      <c r="M1071" s="89" t="s">
        <v>137</v>
      </c>
      <c r="N1071" s="134" t="s">
        <v>4539</v>
      </c>
      <c r="O1071" s="89" t="s">
        <v>391</v>
      </c>
      <c r="P1071" s="89" t="s">
        <v>1158</v>
      </c>
      <c r="Q1071" s="65" t="s">
        <v>2368</v>
      </c>
      <c r="R1071" s="218"/>
      <c r="S1071" s="218"/>
      <c r="T1071" s="240"/>
      <c r="V1071" s="6">
        <f t="shared" si="48"/>
        <v>14</v>
      </c>
      <c r="W1071" s="267">
        <f t="shared" si="49"/>
        <v>0</v>
      </c>
      <c r="X1071" s="6">
        <f t="shared" si="50"/>
        <v>28</v>
      </c>
      <c r="Y1071"/>
      <c r="Z1071"/>
      <c r="AA1071"/>
      <c r="AB1071" s="41" t="s">
        <v>4652</v>
      </c>
    </row>
    <row r="1072" spans="1:28" ht="45.5" customHeight="1">
      <c r="A1072" s="230"/>
      <c r="B1072" s="87" t="s">
        <v>6504</v>
      </c>
      <c r="C1072" s="87"/>
      <c r="D1072" s="87"/>
      <c r="E1072" s="87"/>
      <c r="F1072" s="87" t="s">
        <v>15</v>
      </c>
      <c r="G1072" s="89" t="s">
        <v>6587</v>
      </c>
      <c r="H1072" s="126" t="s">
        <v>5058</v>
      </c>
      <c r="I1072" s="267"/>
      <c r="J1072" s="253"/>
      <c r="K1072" s="270"/>
      <c r="L1072" s="270"/>
      <c r="M1072" s="87" t="s">
        <v>1849</v>
      </c>
      <c r="N1072" s="134" t="s">
        <v>4542</v>
      </c>
      <c r="O1072" s="89" t="s">
        <v>391</v>
      </c>
      <c r="P1072" s="89" t="s">
        <v>4543</v>
      </c>
      <c r="Q1072" s="65" t="s">
        <v>2368</v>
      </c>
      <c r="R1072" s="218"/>
      <c r="S1072" s="218"/>
      <c r="T1072" s="240"/>
      <c r="V1072" s="6">
        <f t="shared" si="48"/>
        <v>14</v>
      </c>
      <c r="W1072" s="267">
        <f t="shared" si="49"/>
        <v>0</v>
      </c>
      <c r="X1072" s="6">
        <f t="shared" si="50"/>
        <v>28</v>
      </c>
      <c r="Y1072"/>
      <c r="Z1072"/>
      <c r="AA1072"/>
      <c r="AB1072" s="41" t="s">
        <v>4652</v>
      </c>
    </row>
    <row r="1073" spans="1:28" ht="45.5" customHeight="1">
      <c r="A1073" s="230"/>
      <c r="B1073" s="87" t="s">
        <v>6504</v>
      </c>
      <c r="C1073" s="87"/>
      <c r="D1073" s="87"/>
      <c r="E1073" s="87"/>
      <c r="F1073" s="87" t="s">
        <v>15</v>
      </c>
      <c r="G1073" s="89" t="s">
        <v>6587</v>
      </c>
      <c r="H1073" s="126" t="s">
        <v>5058</v>
      </c>
      <c r="I1073" s="267"/>
      <c r="J1073" s="253"/>
      <c r="K1073" s="270"/>
      <c r="L1073" s="270"/>
      <c r="M1073" s="87" t="s">
        <v>1849</v>
      </c>
      <c r="N1073" s="134" t="s">
        <v>4544</v>
      </c>
      <c r="O1073" s="89" t="s">
        <v>4540</v>
      </c>
      <c r="P1073" s="89" t="s">
        <v>4541</v>
      </c>
      <c r="Q1073" s="65" t="s">
        <v>2368</v>
      </c>
      <c r="R1073" s="218"/>
      <c r="S1073" s="218"/>
      <c r="T1073" s="240"/>
      <c r="V1073" s="6">
        <f t="shared" si="48"/>
        <v>14</v>
      </c>
      <c r="W1073" s="267">
        <f t="shared" si="49"/>
        <v>0</v>
      </c>
      <c r="X1073" s="6">
        <f t="shared" si="50"/>
        <v>28</v>
      </c>
      <c r="Y1073"/>
      <c r="Z1073"/>
      <c r="AA1073"/>
      <c r="AB1073" s="41" t="s">
        <v>4652</v>
      </c>
    </row>
    <row r="1074" spans="1:28" ht="45.5" customHeight="1">
      <c r="A1074" s="230"/>
      <c r="B1074" s="87" t="s">
        <v>6504</v>
      </c>
      <c r="C1074" s="87"/>
      <c r="D1074" s="87"/>
      <c r="E1074" s="87"/>
      <c r="F1074" s="87" t="s">
        <v>15</v>
      </c>
      <c r="G1074" s="89" t="s">
        <v>6587</v>
      </c>
      <c r="H1074" s="126" t="s">
        <v>5058</v>
      </c>
      <c r="I1074" s="267"/>
      <c r="J1074" s="253"/>
      <c r="K1074" s="270"/>
      <c r="L1074" s="270"/>
      <c r="M1074" s="89" t="s">
        <v>79</v>
      </c>
      <c r="N1074" s="134" t="s">
        <v>4545</v>
      </c>
      <c r="O1074" s="89" t="s">
        <v>4512</v>
      </c>
      <c r="P1074" s="89" t="s">
        <v>4505</v>
      </c>
      <c r="Q1074" s="65" t="s">
        <v>2368</v>
      </c>
      <c r="R1074" s="218"/>
      <c r="S1074" s="218"/>
      <c r="T1074" s="240"/>
      <c r="V1074" s="6">
        <f t="shared" si="48"/>
        <v>14</v>
      </c>
      <c r="W1074" s="267">
        <f t="shared" si="49"/>
        <v>0</v>
      </c>
      <c r="X1074" s="6">
        <f t="shared" si="50"/>
        <v>28</v>
      </c>
      <c r="Y1074"/>
      <c r="Z1074"/>
      <c r="AA1074"/>
      <c r="AB1074" s="41"/>
    </row>
    <row r="1075" spans="1:28" ht="90" customHeight="1">
      <c r="A1075" s="230"/>
      <c r="B1075" s="87" t="s">
        <v>6504</v>
      </c>
      <c r="C1075" s="87"/>
      <c r="D1075" s="87"/>
      <c r="E1075" s="87"/>
      <c r="F1075" s="87" t="s">
        <v>15</v>
      </c>
      <c r="G1075" s="126" t="s">
        <v>6585</v>
      </c>
      <c r="H1075" s="126" t="s">
        <v>4840</v>
      </c>
      <c r="I1075" s="267"/>
      <c r="J1075" s="220" t="s">
        <v>4836</v>
      </c>
      <c r="K1075" s="266" t="s">
        <v>406</v>
      </c>
      <c r="L1075" s="262" t="s">
        <v>4841</v>
      </c>
      <c r="M1075" s="89" t="s">
        <v>880</v>
      </c>
      <c r="N1075" s="134" t="s">
        <v>4837</v>
      </c>
      <c r="O1075" s="89" t="s">
        <v>876</v>
      </c>
      <c r="P1075" s="89" t="s">
        <v>3540</v>
      </c>
      <c r="Q1075" s="65" t="s">
        <v>2368</v>
      </c>
      <c r="R1075" s="218"/>
      <c r="S1075" s="218"/>
      <c r="T1075" s="240"/>
      <c r="V1075" s="6">
        <f t="shared" si="48"/>
        <v>14</v>
      </c>
      <c r="W1075" s="267">
        <f t="shared" si="49"/>
        <v>0</v>
      </c>
      <c r="X1075" s="6">
        <f t="shared" si="50"/>
        <v>42</v>
      </c>
      <c r="Y1075"/>
      <c r="Z1075"/>
      <c r="AA1075"/>
      <c r="AB1075" s="41"/>
    </row>
    <row r="1076" spans="1:28" ht="90" customHeight="1">
      <c r="A1076" s="230"/>
      <c r="B1076" s="87" t="s">
        <v>6504</v>
      </c>
      <c r="C1076" s="87"/>
      <c r="D1076" s="87"/>
      <c r="E1076" s="87"/>
      <c r="F1076" s="87" t="s">
        <v>15</v>
      </c>
      <c r="G1076" s="126" t="s">
        <v>6585</v>
      </c>
      <c r="H1076" s="126" t="s">
        <v>4840</v>
      </c>
      <c r="I1076" s="267"/>
      <c r="J1076" s="221"/>
      <c r="K1076" s="267"/>
      <c r="L1076" s="263"/>
      <c r="M1076" s="89" t="s">
        <v>880</v>
      </c>
      <c r="N1076" s="134" t="s">
        <v>4838</v>
      </c>
      <c r="O1076" s="89" t="s">
        <v>876</v>
      </c>
      <c r="P1076" s="89" t="s">
        <v>3540</v>
      </c>
      <c r="Q1076" s="65" t="s">
        <v>2368</v>
      </c>
      <c r="R1076" s="218"/>
      <c r="S1076" s="218"/>
      <c r="T1076" s="240"/>
      <c r="V1076" s="6">
        <f t="shared" si="48"/>
        <v>14</v>
      </c>
      <c r="W1076" s="267">
        <f t="shared" si="49"/>
        <v>0</v>
      </c>
      <c r="X1076" s="6">
        <f t="shared" si="50"/>
        <v>42</v>
      </c>
      <c r="Y1076"/>
      <c r="Z1076"/>
      <c r="AA1076"/>
      <c r="AB1076" s="41"/>
    </row>
    <row r="1077" spans="1:28" ht="90" customHeight="1">
      <c r="A1077" s="230"/>
      <c r="B1077" s="87" t="s">
        <v>6504</v>
      </c>
      <c r="C1077" s="87"/>
      <c r="D1077" s="87"/>
      <c r="E1077" s="87"/>
      <c r="F1077" s="87" t="s">
        <v>15</v>
      </c>
      <c r="G1077" s="126" t="s">
        <v>6585</v>
      </c>
      <c r="H1077" s="126" t="s">
        <v>4840</v>
      </c>
      <c r="I1077" s="267"/>
      <c r="J1077" s="221"/>
      <c r="K1077" s="267"/>
      <c r="L1077" s="263"/>
      <c r="M1077" s="89" t="s">
        <v>880</v>
      </c>
      <c r="N1077" s="143" t="s">
        <v>4839</v>
      </c>
      <c r="O1077" s="89" t="s">
        <v>876</v>
      </c>
      <c r="P1077" s="87" t="s">
        <v>3540</v>
      </c>
      <c r="Q1077" s="65" t="s">
        <v>2368</v>
      </c>
      <c r="R1077" s="218"/>
      <c r="S1077" s="218"/>
      <c r="T1077" s="240"/>
      <c r="V1077" s="6">
        <f t="shared" si="48"/>
        <v>14</v>
      </c>
      <c r="W1077" s="267">
        <f t="shared" si="49"/>
        <v>0</v>
      </c>
      <c r="X1077" s="6">
        <f t="shared" si="50"/>
        <v>42</v>
      </c>
      <c r="Y1077"/>
      <c r="Z1077"/>
      <c r="AA1077"/>
      <c r="AB1077" s="41"/>
    </row>
    <row r="1078" spans="1:28" ht="90" customHeight="1">
      <c r="A1078" s="230"/>
      <c r="B1078" s="87" t="s">
        <v>6504</v>
      </c>
      <c r="C1078" s="87"/>
      <c r="D1078" s="87"/>
      <c r="E1078" s="87"/>
      <c r="F1078" s="87" t="s">
        <v>15</v>
      </c>
      <c r="G1078" s="126" t="s">
        <v>6589</v>
      </c>
      <c r="H1078" s="126" t="s">
        <v>4846</v>
      </c>
      <c r="I1078" s="267"/>
      <c r="J1078" s="220" t="s">
        <v>4842</v>
      </c>
      <c r="K1078" s="266" t="s">
        <v>406</v>
      </c>
      <c r="L1078" s="262" t="s">
        <v>4845</v>
      </c>
      <c r="M1078" s="87" t="s">
        <v>1850</v>
      </c>
      <c r="N1078" s="143" t="s">
        <v>4843</v>
      </c>
      <c r="O1078" s="87" t="s">
        <v>2718</v>
      </c>
      <c r="P1078" s="87" t="s">
        <v>2803</v>
      </c>
      <c r="Q1078" s="65" t="s">
        <v>2368</v>
      </c>
      <c r="R1078" s="218"/>
      <c r="S1078" s="218"/>
      <c r="T1078" s="240"/>
      <c r="V1078" s="6">
        <f t="shared" si="48"/>
        <v>14</v>
      </c>
      <c r="W1078" s="267">
        <f t="shared" si="49"/>
        <v>0</v>
      </c>
      <c r="X1078" s="6">
        <f t="shared" si="50"/>
        <v>34</v>
      </c>
      <c r="Y1078"/>
      <c r="Z1078"/>
      <c r="AA1078"/>
      <c r="AB1078" s="41"/>
    </row>
    <row r="1079" spans="1:28" ht="150.25" customHeight="1">
      <c r="A1079" s="230"/>
      <c r="B1079" s="87" t="s">
        <v>6504</v>
      </c>
      <c r="C1079" s="87"/>
      <c r="D1079" s="87"/>
      <c r="E1079" s="87"/>
      <c r="F1079" s="87" t="s">
        <v>15</v>
      </c>
      <c r="G1079" s="126" t="s">
        <v>6589</v>
      </c>
      <c r="H1079" s="126" t="s">
        <v>4846</v>
      </c>
      <c r="I1079" s="267"/>
      <c r="J1079" s="221"/>
      <c r="K1079" s="267"/>
      <c r="L1079" s="263"/>
      <c r="M1079" s="87" t="s">
        <v>1850</v>
      </c>
      <c r="N1079" s="143" t="s">
        <v>4847</v>
      </c>
      <c r="O1079" s="87" t="s">
        <v>2718</v>
      </c>
      <c r="P1079" s="87" t="s">
        <v>2803</v>
      </c>
      <c r="Q1079" s="65" t="s">
        <v>2368</v>
      </c>
      <c r="R1079" s="218"/>
      <c r="S1079" s="218"/>
      <c r="T1079" s="240"/>
      <c r="V1079" s="6">
        <f t="shared" si="48"/>
        <v>14</v>
      </c>
      <c r="W1079" s="267">
        <f t="shared" si="49"/>
        <v>0</v>
      </c>
      <c r="X1079" s="6">
        <f t="shared" si="50"/>
        <v>34</v>
      </c>
      <c r="Y1079"/>
      <c r="Z1079"/>
      <c r="AA1079"/>
      <c r="AB1079" s="41"/>
    </row>
    <row r="1080" spans="1:28" ht="90" customHeight="1">
      <c r="A1080" s="230"/>
      <c r="B1080" s="87" t="s">
        <v>6504</v>
      </c>
      <c r="C1080" s="87"/>
      <c r="D1080" s="87"/>
      <c r="E1080" s="87"/>
      <c r="F1080" s="87" t="s">
        <v>15</v>
      </c>
      <c r="G1080" s="126" t="s">
        <v>6589</v>
      </c>
      <c r="H1080" s="126" t="s">
        <v>4846</v>
      </c>
      <c r="I1080" s="267"/>
      <c r="J1080" s="222"/>
      <c r="K1080" s="268"/>
      <c r="L1080" s="264"/>
      <c r="M1080" s="87" t="s">
        <v>1850</v>
      </c>
      <c r="N1080" s="134" t="s">
        <v>4844</v>
      </c>
      <c r="O1080" s="87" t="s">
        <v>2718</v>
      </c>
      <c r="P1080" s="87" t="s">
        <v>2803</v>
      </c>
      <c r="Q1080" s="65" t="s">
        <v>2368</v>
      </c>
      <c r="R1080" s="218"/>
      <c r="S1080" s="218"/>
      <c r="T1080" s="240"/>
      <c r="V1080" s="6">
        <f t="shared" si="48"/>
        <v>14</v>
      </c>
      <c r="W1080" s="267">
        <f t="shared" si="49"/>
        <v>0</v>
      </c>
      <c r="X1080" s="6">
        <f t="shared" si="50"/>
        <v>34</v>
      </c>
      <c r="Y1080"/>
      <c r="Z1080"/>
      <c r="AA1080"/>
      <c r="AB1080" s="41" t="s">
        <v>4652</v>
      </c>
    </row>
    <row r="1081" spans="1:28" s="24" customFormat="1" ht="56.5" customHeight="1">
      <c r="A1081" s="230"/>
      <c r="B1081" s="87" t="s">
        <v>6504</v>
      </c>
      <c r="C1081" s="159" t="s">
        <v>2114</v>
      </c>
      <c r="D1081" s="159" t="s">
        <v>6686</v>
      </c>
      <c r="E1081" s="159" t="s">
        <v>36</v>
      </c>
      <c r="F1081" s="89" t="s">
        <v>15</v>
      </c>
      <c r="G1081" s="89" t="s">
        <v>6588</v>
      </c>
      <c r="H1081" s="89" t="s">
        <v>5988</v>
      </c>
      <c r="I1081" s="267"/>
      <c r="J1081" s="220" t="s">
        <v>5990</v>
      </c>
      <c r="K1081" s="87" t="s">
        <v>406</v>
      </c>
      <c r="L1081" s="220" t="s">
        <v>5993</v>
      </c>
      <c r="M1081" s="89" t="s">
        <v>79</v>
      </c>
      <c r="N1081" s="88" t="s">
        <v>5992</v>
      </c>
      <c r="O1081" s="89" t="s">
        <v>6549</v>
      </c>
      <c r="P1081" s="87" t="s">
        <v>5989</v>
      </c>
      <c r="Q1081" s="95" t="s">
        <v>157</v>
      </c>
      <c r="R1081" s="218"/>
      <c r="S1081" s="218"/>
      <c r="T1081" s="240"/>
      <c r="V1081" s="6">
        <f t="shared" si="48"/>
        <v>14</v>
      </c>
      <c r="W1081" s="267">
        <f t="shared" si="49"/>
        <v>0</v>
      </c>
      <c r="X1081" s="6">
        <f t="shared" si="50"/>
        <v>24</v>
      </c>
    </row>
    <row r="1082" spans="1:28" s="24" customFormat="1" ht="56.5" customHeight="1">
      <c r="A1082" s="229"/>
      <c r="B1082" s="87" t="s">
        <v>6504</v>
      </c>
      <c r="C1082" s="159" t="s">
        <v>2114</v>
      </c>
      <c r="D1082" s="159" t="s">
        <v>6686</v>
      </c>
      <c r="E1082" s="159" t="s">
        <v>36</v>
      </c>
      <c r="F1082" s="89" t="s">
        <v>15</v>
      </c>
      <c r="G1082" s="89" t="s">
        <v>6588</v>
      </c>
      <c r="H1082" s="89" t="s">
        <v>5988</v>
      </c>
      <c r="I1082" s="268"/>
      <c r="J1082" s="222"/>
      <c r="K1082" s="87" t="s">
        <v>406</v>
      </c>
      <c r="L1082" s="222"/>
      <c r="M1082" s="89" t="s">
        <v>79</v>
      </c>
      <c r="N1082" s="111" t="s">
        <v>5991</v>
      </c>
      <c r="O1082" s="89" t="s">
        <v>6549</v>
      </c>
      <c r="P1082" s="87" t="s">
        <v>5989</v>
      </c>
      <c r="Q1082" s="95" t="s">
        <v>157</v>
      </c>
      <c r="R1082" s="219"/>
      <c r="S1082" s="219"/>
      <c r="T1082" s="241"/>
      <c r="V1082" s="6">
        <f t="shared" si="48"/>
        <v>14</v>
      </c>
      <c r="W1082" s="268">
        <f t="shared" si="49"/>
        <v>0</v>
      </c>
      <c r="X1082" s="6">
        <f t="shared" si="50"/>
        <v>24</v>
      </c>
    </row>
    <row r="1083" spans="1:28" ht="60.25" customHeight="1">
      <c r="A1083" s="198">
        <v>165</v>
      </c>
      <c r="B1083" s="87" t="s">
        <v>6504</v>
      </c>
      <c r="C1083" s="87"/>
      <c r="D1083" s="87"/>
      <c r="E1083" s="87"/>
      <c r="F1083" s="89" t="s">
        <v>4649</v>
      </c>
      <c r="G1083" s="89" t="s">
        <v>3550</v>
      </c>
      <c r="H1083" s="126" t="s">
        <v>3551</v>
      </c>
      <c r="I1083" s="270" t="s">
        <v>1703</v>
      </c>
      <c r="J1083" s="344" t="s">
        <v>4425</v>
      </c>
      <c r="K1083" s="126" t="s">
        <v>406</v>
      </c>
      <c r="L1083" s="88" t="s">
        <v>1704</v>
      </c>
      <c r="M1083" s="89" t="s">
        <v>6324</v>
      </c>
      <c r="N1083" s="88" t="s">
        <v>1705</v>
      </c>
      <c r="O1083" s="89" t="s">
        <v>6556</v>
      </c>
      <c r="P1083" s="89" t="s">
        <v>1700</v>
      </c>
      <c r="Q1083" s="65" t="s">
        <v>1678</v>
      </c>
      <c r="R1083" s="198">
        <v>2</v>
      </c>
      <c r="S1083" s="198">
        <v>2</v>
      </c>
      <c r="T1083" s="226" t="s">
        <v>3415</v>
      </c>
      <c r="V1083" s="6">
        <f t="shared" si="48"/>
        <v>32</v>
      </c>
      <c r="W1083" s="227">
        <f t="shared" si="49"/>
        <v>8</v>
      </c>
      <c r="X1083" s="6">
        <f t="shared" si="50"/>
        <v>11</v>
      </c>
      <c r="Y1083"/>
      <c r="Z1083"/>
      <c r="AA1083"/>
      <c r="AB1083" s="39"/>
    </row>
    <row r="1084" spans="1:28" ht="150.25" customHeight="1">
      <c r="A1084" s="227"/>
      <c r="B1084" s="87" t="s">
        <v>6504</v>
      </c>
      <c r="C1084" s="87"/>
      <c r="D1084" s="87"/>
      <c r="E1084" s="87"/>
      <c r="F1084" s="89" t="s">
        <v>4649</v>
      </c>
      <c r="G1084" s="89" t="s">
        <v>3550</v>
      </c>
      <c r="H1084" s="126" t="s">
        <v>3551</v>
      </c>
      <c r="I1084" s="270"/>
      <c r="J1084" s="344"/>
      <c r="K1084" s="126" t="s">
        <v>406</v>
      </c>
      <c r="L1084" s="88" t="s">
        <v>1706</v>
      </c>
      <c r="M1084" s="89" t="s">
        <v>6324</v>
      </c>
      <c r="N1084" s="88" t="s">
        <v>4426</v>
      </c>
      <c r="O1084" s="89" t="s">
        <v>6556</v>
      </c>
      <c r="P1084" s="89" t="s">
        <v>1700</v>
      </c>
      <c r="Q1084" s="65" t="s">
        <v>1678</v>
      </c>
      <c r="R1084" s="198"/>
      <c r="S1084" s="198"/>
      <c r="T1084" s="226"/>
      <c r="V1084" s="6">
        <f t="shared" si="48"/>
        <v>32</v>
      </c>
      <c r="W1084" s="227">
        <f t="shared" si="49"/>
        <v>0</v>
      </c>
      <c r="X1084" s="6">
        <f t="shared" si="50"/>
        <v>11</v>
      </c>
      <c r="Y1084"/>
      <c r="Z1084"/>
      <c r="AA1084"/>
      <c r="AB1084" s="39"/>
    </row>
    <row r="1085" spans="1:28" ht="75" customHeight="1">
      <c r="A1085" s="227"/>
      <c r="B1085" s="87" t="s">
        <v>6504</v>
      </c>
      <c r="C1085" s="87"/>
      <c r="D1085" s="87"/>
      <c r="E1085" s="87"/>
      <c r="F1085" s="89" t="s">
        <v>4649</v>
      </c>
      <c r="G1085" s="89" t="s">
        <v>3550</v>
      </c>
      <c r="H1085" s="126" t="s">
        <v>3551</v>
      </c>
      <c r="I1085" s="270"/>
      <c r="J1085" s="344"/>
      <c r="K1085" s="126" t="s">
        <v>406</v>
      </c>
      <c r="L1085" s="88" t="s">
        <v>1707</v>
      </c>
      <c r="M1085" s="89" t="s">
        <v>6324</v>
      </c>
      <c r="N1085" s="88" t="s">
        <v>1708</v>
      </c>
      <c r="O1085" s="89" t="s">
        <v>6556</v>
      </c>
      <c r="P1085" s="89" t="s">
        <v>1700</v>
      </c>
      <c r="Q1085" s="65" t="s">
        <v>1678</v>
      </c>
      <c r="R1085" s="198"/>
      <c r="S1085" s="198"/>
      <c r="T1085" s="226"/>
      <c r="V1085" s="6">
        <f t="shared" si="48"/>
        <v>32</v>
      </c>
      <c r="W1085" s="227">
        <f t="shared" si="49"/>
        <v>0</v>
      </c>
      <c r="X1085" s="6">
        <f t="shared" si="50"/>
        <v>11</v>
      </c>
      <c r="Y1085"/>
      <c r="Z1085"/>
      <c r="AA1085"/>
      <c r="AB1085" s="39"/>
    </row>
    <row r="1086" spans="1:28" ht="75" customHeight="1">
      <c r="A1086" s="227"/>
      <c r="B1086" s="87" t="s">
        <v>6504</v>
      </c>
      <c r="C1086" s="87"/>
      <c r="D1086" s="87"/>
      <c r="E1086" s="87"/>
      <c r="F1086" s="89" t="s">
        <v>4649</v>
      </c>
      <c r="G1086" s="89" t="s">
        <v>3550</v>
      </c>
      <c r="H1086" s="126" t="s">
        <v>3551</v>
      </c>
      <c r="I1086" s="270"/>
      <c r="J1086" s="344"/>
      <c r="K1086" s="126" t="s">
        <v>406</v>
      </c>
      <c r="L1086" s="88" t="s">
        <v>1709</v>
      </c>
      <c r="M1086" s="89" t="s">
        <v>6324</v>
      </c>
      <c r="N1086" s="88" t="s">
        <v>4427</v>
      </c>
      <c r="O1086" s="89" t="s">
        <v>6556</v>
      </c>
      <c r="P1086" s="89" t="s">
        <v>1700</v>
      </c>
      <c r="Q1086" s="65" t="s">
        <v>1678</v>
      </c>
      <c r="R1086" s="198"/>
      <c r="S1086" s="198"/>
      <c r="T1086" s="226"/>
      <c r="V1086" s="6">
        <f t="shared" si="48"/>
        <v>32</v>
      </c>
      <c r="W1086" s="227">
        <f t="shared" si="49"/>
        <v>0</v>
      </c>
      <c r="X1086" s="6">
        <f t="shared" si="50"/>
        <v>11</v>
      </c>
      <c r="Y1086"/>
      <c r="Z1086"/>
      <c r="AA1086"/>
      <c r="AB1086" s="39"/>
    </row>
    <row r="1087" spans="1:28" ht="75" customHeight="1">
      <c r="A1087" s="227"/>
      <c r="B1087" s="87" t="s">
        <v>6504</v>
      </c>
      <c r="C1087" s="87"/>
      <c r="D1087" s="87"/>
      <c r="E1087" s="87"/>
      <c r="F1087" s="89" t="s">
        <v>4649</v>
      </c>
      <c r="G1087" s="89" t="s">
        <v>3550</v>
      </c>
      <c r="H1087" s="126" t="s">
        <v>3551</v>
      </c>
      <c r="I1087" s="270"/>
      <c r="J1087" s="344"/>
      <c r="K1087" s="126" t="s">
        <v>406</v>
      </c>
      <c r="L1087" s="88" t="s">
        <v>1710</v>
      </c>
      <c r="M1087" s="89" t="s">
        <v>6324</v>
      </c>
      <c r="N1087" s="88" t="s">
        <v>4707</v>
      </c>
      <c r="O1087" s="89" t="s">
        <v>6556</v>
      </c>
      <c r="P1087" s="89" t="s">
        <v>1700</v>
      </c>
      <c r="Q1087" s="65" t="s">
        <v>1678</v>
      </c>
      <c r="R1087" s="198"/>
      <c r="S1087" s="198"/>
      <c r="T1087" s="226"/>
      <c r="V1087" s="6">
        <f t="shared" si="48"/>
        <v>32</v>
      </c>
      <c r="W1087" s="227">
        <f t="shared" si="49"/>
        <v>0</v>
      </c>
      <c r="X1087" s="6">
        <f t="shared" si="50"/>
        <v>11</v>
      </c>
      <c r="Y1087"/>
      <c r="Z1087"/>
      <c r="AA1087"/>
      <c r="AB1087" s="39"/>
    </row>
    <row r="1088" spans="1:28" ht="30" customHeight="1">
      <c r="A1088" s="227"/>
      <c r="B1088" s="87" t="s">
        <v>6504</v>
      </c>
      <c r="C1088" s="87"/>
      <c r="D1088" s="87"/>
      <c r="E1088" s="87"/>
      <c r="F1088" s="89" t="s">
        <v>4649</v>
      </c>
      <c r="G1088" s="89" t="s">
        <v>3550</v>
      </c>
      <c r="H1088" s="126" t="s">
        <v>3551</v>
      </c>
      <c r="I1088" s="270"/>
      <c r="J1088" s="344" t="s">
        <v>1711</v>
      </c>
      <c r="K1088" s="270" t="s">
        <v>406</v>
      </c>
      <c r="L1088" s="253" t="s">
        <v>1712</v>
      </c>
      <c r="M1088" s="89" t="s">
        <v>6324</v>
      </c>
      <c r="N1088" s="88" t="s">
        <v>4428</v>
      </c>
      <c r="O1088" s="89" t="s">
        <v>1713</v>
      </c>
      <c r="P1088" s="89" t="s">
        <v>1700</v>
      </c>
      <c r="Q1088" s="65" t="s">
        <v>1678</v>
      </c>
      <c r="R1088" s="198"/>
      <c r="S1088" s="198"/>
      <c r="T1088" s="226"/>
      <c r="V1088" s="6">
        <f t="shared" si="48"/>
        <v>32</v>
      </c>
      <c r="W1088" s="227">
        <f t="shared" si="49"/>
        <v>0</v>
      </c>
      <c r="X1088" s="6">
        <f t="shared" si="50"/>
        <v>11</v>
      </c>
      <c r="Y1088"/>
      <c r="Z1088"/>
      <c r="AA1088"/>
      <c r="AB1088" s="39"/>
    </row>
    <row r="1089" spans="1:28" ht="30" customHeight="1">
      <c r="A1089" s="227"/>
      <c r="B1089" s="87" t="s">
        <v>6504</v>
      </c>
      <c r="C1089" s="87"/>
      <c r="D1089" s="87"/>
      <c r="E1089" s="87"/>
      <c r="F1089" s="89" t="s">
        <v>4649</v>
      </c>
      <c r="G1089" s="89" t="s">
        <v>3550</v>
      </c>
      <c r="H1089" s="126" t="s">
        <v>3551</v>
      </c>
      <c r="I1089" s="270"/>
      <c r="J1089" s="344"/>
      <c r="K1089" s="270"/>
      <c r="L1089" s="253"/>
      <c r="M1089" s="89" t="s">
        <v>6324</v>
      </c>
      <c r="N1089" s="88" t="s">
        <v>4429</v>
      </c>
      <c r="O1089" s="89" t="s">
        <v>1713</v>
      </c>
      <c r="P1089" s="89" t="s">
        <v>1700</v>
      </c>
      <c r="Q1089" s="65" t="s">
        <v>1678</v>
      </c>
      <c r="R1089" s="198"/>
      <c r="S1089" s="198"/>
      <c r="T1089" s="226"/>
      <c r="V1089" s="6">
        <f t="shared" si="48"/>
        <v>32</v>
      </c>
      <c r="W1089" s="227">
        <f t="shared" si="49"/>
        <v>0</v>
      </c>
      <c r="X1089" s="6">
        <f t="shared" si="50"/>
        <v>11</v>
      </c>
      <c r="Y1089"/>
      <c r="Z1089"/>
      <c r="AA1089"/>
      <c r="AB1089" s="39"/>
    </row>
    <row r="1090" spans="1:28" ht="45.5" customHeight="1">
      <c r="A1090" s="227"/>
      <c r="B1090" s="87" t="s">
        <v>6504</v>
      </c>
      <c r="C1090" s="87"/>
      <c r="D1090" s="87"/>
      <c r="E1090" s="87"/>
      <c r="F1090" s="89" t="s">
        <v>4649</v>
      </c>
      <c r="G1090" s="89" t="s">
        <v>3550</v>
      </c>
      <c r="H1090" s="126" t="s">
        <v>3551</v>
      </c>
      <c r="I1090" s="270"/>
      <c r="J1090" s="344" t="s">
        <v>1714</v>
      </c>
      <c r="K1090" s="270" t="s">
        <v>406</v>
      </c>
      <c r="L1090" s="253" t="s">
        <v>1715</v>
      </c>
      <c r="M1090" s="89" t="s">
        <v>6324</v>
      </c>
      <c r="N1090" s="88" t="s">
        <v>4430</v>
      </c>
      <c r="O1090" s="89" t="s">
        <v>1713</v>
      </c>
      <c r="P1090" s="89" t="s">
        <v>1700</v>
      </c>
      <c r="Q1090" s="65" t="s">
        <v>1678</v>
      </c>
      <c r="R1090" s="198"/>
      <c r="S1090" s="198"/>
      <c r="T1090" s="226"/>
      <c r="V1090" s="6">
        <f t="shared" si="48"/>
        <v>32</v>
      </c>
      <c r="W1090" s="227">
        <f t="shared" si="49"/>
        <v>0</v>
      </c>
      <c r="X1090" s="6">
        <f t="shared" si="50"/>
        <v>11</v>
      </c>
      <c r="Y1090"/>
      <c r="Z1090"/>
      <c r="AA1090"/>
      <c r="AB1090" s="39"/>
    </row>
    <row r="1091" spans="1:28" ht="30" customHeight="1">
      <c r="A1091" s="227"/>
      <c r="B1091" s="87" t="s">
        <v>6504</v>
      </c>
      <c r="C1091" s="87"/>
      <c r="D1091" s="87"/>
      <c r="E1091" s="87"/>
      <c r="F1091" s="89" t="s">
        <v>4649</v>
      </c>
      <c r="G1091" s="89" t="s">
        <v>3550</v>
      </c>
      <c r="H1091" s="126" t="s">
        <v>3551</v>
      </c>
      <c r="I1091" s="270"/>
      <c r="J1091" s="344"/>
      <c r="K1091" s="270"/>
      <c r="L1091" s="253"/>
      <c r="M1091" s="89" t="s">
        <v>6324</v>
      </c>
      <c r="N1091" s="88" t="s">
        <v>4431</v>
      </c>
      <c r="O1091" s="89" t="s">
        <v>1713</v>
      </c>
      <c r="P1091" s="89" t="s">
        <v>1700</v>
      </c>
      <c r="Q1091" s="65" t="s">
        <v>1678</v>
      </c>
      <c r="R1091" s="198"/>
      <c r="S1091" s="198"/>
      <c r="T1091" s="226"/>
      <c r="V1091" s="6">
        <f t="shared" si="48"/>
        <v>32</v>
      </c>
      <c r="W1091" s="227">
        <f t="shared" si="49"/>
        <v>0</v>
      </c>
      <c r="X1091" s="6">
        <f t="shared" si="50"/>
        <v>11</v>
      </c>
      <c r="Y1091"/>
      <c r="Z1091"/>
      <c r="AA1091"/>
      <c r="AB1091" s="39"/>
    </row>
    <row r="1092" spans="1:28" ht="150.25" customHeight="1">
      <c r="A1092" s="227"/>
      <c r="B1092" s="87" t="s">
        <v>6504</v>
      </c>
      <c r="C1092" s="87"/>
      <c r="D1092" s="87"/>
      <c r="E1092" s="87"/>
      <c r="F1092" s="89" t="s">
        <v>4649</v>
      </c>
      <c r="G1092" s="89" t="s">
        <v>3550</v>
      </c>
      <c r="H1092" s="126" t="s">
        <v>3551</v>
      </c>
      <c r="I1092" s="270"/>
      <c r="J1092" s="127" t="s">
        <v>1716</v>
      </c>
      <c r="K1092" s="126" t="s">
        <v>406</v>
      </c>
      <c r="L1092" s="88" t="s">
        <v>1717</v>
      </c>
      <c r="M1092" s="89" t="s">
        <v>6324</v>
      </c>
      <c r="N1092" s="88" t="s">
        <v>1718</v>
      </c>
      <c r="O1092" s="89" t="s">
        <v>5197</v>
      </c>
      <c r="P1092" s="89" t="s">
        <v>1700</v>
      </c>
      <c r="Q1092" s="65" t="s">
        <v>1678</v>
      </c>
      <c r="R1092" s="198"/>
      <c r="S1092" s="198"/>
      <c r="T1092" s="226"/>
      <c r="V1092" s="6">
        <f t="shared" si="48"/>
        <v>32</v>
      </c>
      <c r="W1092" s="227">
        <f t="shared" si="49"/>
        <v>0</v>
      </c>
      <c r="X1092" s="6">
        <f t="shared" si="50"/>
        <v>11</v>
      </c>
      <c r="Y1092"/>
      <c r="Z1092"/>
      <c r="AA1092"/>
      <c r="AB1092" s="39"/>
    </row>
    <row r="1093" spans="1:28" ht="75" customHeight="1">
      <c r="A1093" s="227" t="s">
        <v>4410</v>
      </c>
      <c r="B1093" s="87" t="s">
        <v>6504</v>
      </c>
      <c r="C1093" s="87"/>
      <c r="D1093" s="87"/>
      <c r="E1093" s="87"/>
      <c r="F1093" s="89" t="s">
        <v>4649</v>
      </c>
      <c r="G1093" s="89" t="s">
        <v>1077</v>
      </c>
      <c r="H1093" s="126" t="s">
        <v>4457</v>
      </c>
      <c r="I1093" s="270" t="s">
        <v>1719</v>
      </c>
      <c r="J1093" s="272" t="s">
        <v>1720</v>
      </c>
      <c r="K1093" s="126" t="s">
        <v>406</v>
      </c>
      <c r="L1093" s="88" t="s">
        <v>1721</v>
      </c>
      <c r="M1093" s="89" t="s">
        <v>79</v>
      </c>
      <c r="N1093" s="91" t="s">
        <v>1722</v>
      </c>
      <c r="O1093" s="89" t="s">
        <v>6557</v>
      </c>
      <c r="P1093" s="89" t="s">
        <v>1723</v>
      </c>
      <c r="Q1093" s="65" t="s">
        <v>1678</v>
      </c>
      <c r="R1093" s="198">
        <v>2</v>
      </c>
      <c r="S1093" s="198">
        <v>1</v>
      </c>
      <c r="T1093" s="226" t="s">
        <v>3416</v>
      </c>
      <c r="V1093" s="6">
        <f t="shared" si="48"/>
        <v>32</v>
      </c>
      <c r="W1093" s="227">
        <f t="shared" si="49"/>
        <v>6</v>
      </c>
      <c r="X1093" s="6">
        <f t="shared" si="50"/>
        <v>19</v>
      </c>
      <c r="Y1093"/>
      <c r="Z1093"/>
      <c r="AA1093"/>
      <c r="AB1093" s="39"/>
    </row>
    <row r="1094" spans="1:28" ht="45.5" customHeight="1">
      <c r="A1094" s="227"/>
      <c r="B1094" s="87" t="s">
        <v>6504</v>
      </c>
      <c r="C1094" s="87"/>
      <c r="D1094" s="87"/>
      <c r="E1094" s="87"/>
      <c r="F1094" s="89" t="s">
        <v>4649</v>
      </c>
      <c r="G1094" s="89" t="s">
        <v>1077</v>
      </c>
      <c r="H1094" s="126" t="s">
        <v>4457</v>
      </c>
      <c r="I1094" s="270"/>
      <c r="J1094" s="273"/>
      <c r="K1094" s="126" t="s">
        <v>406</v>
      </c>
      <c r="L1094" s="220" t="s">
        <v>1724</v>
      </c>
      <c r="M1094" s="89" t="s">
        <v>79</v>
      </c>
      <c r="N1094" s="91" t="s">
        <v>4708</v>
      </c>
      <c r="O1094" s="89" t="s">
        <v>6557</v>
      </c>
      <c r="P1094" s="89" t="s">
        <v>1723</v>
      </c>
      <c r="Q1094" s="65" t="s">
        <v>1678</v>
      </c>
      <c r="R1094" s="198"/>
      <c r="S1094" s="198"/>
      <c r="T1094" s="226"/>
      <c r="V1094" s="6">
        <f t="shared" si="48"/>
        <v>32</v>
      </c>
      <c r="W1094" s="227">
        <f t="shared" si="49"/>
        <v>0</v>
      </c>
      <c r="X1094" s="6">
        <f t="shared" si="50"/>
        <v>19</v>
      </c>
      <c r="Y1094"/>
      <c r="Z1094"/>
      <c r="AA1094"/>
      <c r="AB1094" s="39"/>
    </row>
    <row r="1095" spans="1:28" ht="45.5" customHeight="1">
      <c r="A1095" s="227"/>
      <c r="B1095" s="87" t="s">
        <v>6504</v>
      </c>
      <c r="C1095" s="87"/>
      <c r="D1095" s="87"/>
      <c r="E1095" s="87"/>
      <c r="F1095" s="89" t="s">
        <v>4649</v>
      </c>
      <c r="G1095" s="89" t="s">
        <v>1077</v>
      </c>
      <c r="H1095" s="126" t="s">
        <v>4457</v>
      </c>
      <c r="I1095" s="270"/>
      <c r="J1095" s="273"/>
      <c r="K1095" s="126" t="s">
        <v>406</v>
      </c>
      <c r="L1095" s="221"/>
      <c r="M1095" s="89" t="s">
        <v>79</v>
      </c>
      <c r="N1095" s="91" t="s">
        <v>1725</v>
      </c>
      <c r="O1095" s="89" t="s">
        <v>6557</v>
      </c>
      <c r="P1095" s="89" t="s">
        <v>1723</v>
      </c>
      <c r="Q1095" s="65" t="s">
        <v>1678</v>
      </c>
      <c r="R1095" s="198"/>
      <c r="S1095" s="198"/>
      <c r="T1095" s="226"/>
      <c r="V1095" s="6">
        <f t="shared" si="48"/>
        <v>32</v>
      </c>
      <c r="W1095" s="227">
        <f t="shared" si="49"/>
        <v>0</v>
      </c>
      <c r="X1095" s="6">
        <f t="shared" si="50"/>
        <v>19</v>
      </c>
      <c r="Y1095"/>
      <c r="Z1095"/>
      <c r="AA1095"/>
      <c r="AB1095" s="39"/>
    </row>
    <row r="1096" spans="1:28" ht="45.5" customHeight="1">
      <c r="A1096" s="227"/>
      <c r="B1096" s="87" t="s">
        <v>6504</v>
      </c>
      <c r="C1096" s="87"/>
      <c r="D1096" s="87"/>
      <c r="E1096" s="87"/>
      <c r="F1096" s="89" t="s">
        <v>4649</v>
      </c>
      <c r="G1096" s="89" t="s">
        <v>1077</v>
      </c>
      <c r="H1096" s="126" t="s">
        <v>4457</v>
      </c>
      <c r="I1096" s="270"/>
      <c r="J1096" s="273"/>
      <c r="K1096" s="126" t="s">
        <v>406</v>
      </c>
      <c r="L1096" s="221"/>
      <c r="M1096" s="89" t="s">
        <v>79</v>
      </c>
      <c r="N1096" s="91" t="s">
        <v>1726</v>
      </c>
      <c r="O1096" s="89" t="s">
        <v>6557</v>
      </c>
      <c r="P1096" s="89" t="s">
        <v>1723</v>
      </c>
      <c r="Q1096" s="65" t="s">
        <v>1678</v>
      </c>
      <c r="R1096" s="198"/>
      <c r="S1096" s="198"/>
      <c r="T1096" s="226"/>
      <c r="V1096" s="6">
        <f t="shared" si="48"/>
        <v>32</v>
      </c>
      <c r="W1096" s="227">
        <f t="shared" si="49"/>
        <v>0</v>
      </c>
      <c r="X1096" s="6">
        <f t="shared" si="50"/>
        <v>19</v>
      </c>
      <c r="Y1096"/>
      <c r="Z1096"/>
      <c r="AA1096"/>
      <c r="AB1096" s="39"/>
    </row>
    <row r="1097" spans="1:28" ht="45.5" customHeight="1">
      <c r="A1097" s="227"/>
      <c r="B1097" s="87" t="s">
        <v>6504</v>
      </c>
      <c r="C1097" s="87"/>
      <c r="D1097" s="87"/>
      <c r="E1097" s="87"/>
      <c r="F1097" s="89" t="s">
        <v>4649</v>
      </c>
      <c r="G1097" s="89" t="s">
        <v>1077</v>
      </c>
      <c r="H1097" s="126" t="s">
        <v>4457</v>
      </c>
      <c r="I1097" s="270"/>
      <c r="J1097" s="219"/>
      <c r="K1097" s="126" t="s">
        <v>406</v>
      </c>
      <c r="L1097" s="222"/>
      <c r="M1097" s="89" t="s">
        <v>79</v>
      </c>
      <c r="N1097" s="91" t="s">
        <v>4432</v>
      </c>
      <c r="O1097" s="89" t="s">
        <v>6557</v>
      </c>
      <c r="P1097" s="89" t="s">
        <v>1723</v>
      </c>
      <c r="Q1097" s="65" t="s">
        <v>1678</v>
      </c>
      <c r="R1097" s="198"/>
      <c r="S1097" s="198"/>
      <c r="T1097" s="226"/>
      <c r="V1097" s="6">
        <f t="shared" ref="V1097:V1160" si="51">LEN(F1097)</f>
        <v>32</v>
      </c>
      <c r="W1097" s="227">
        <f t="shared" ref="W1097:W1160" si="52">LEN(T1097)</f>
        <v>0</v>
      </c>
      <c r="X1097" s="6">
        <f t="shared" ref="X1097:X1160" si="53">LEN(G1097)</f>
        <v>19</v>
      </c>
      <c r="Y1097"/>
      <c r="Z1097"/>
      <c r="AA1097"/>
      <c r="AB1097" s="39"/>
    </row>
    <row r="1098" spans="1:28" ht="90" customHeight="1">
      <c r="A1098" s="227"/>
      <c r="B1098" s="87" t="s">
        <v>6504</v>
      </c>
      <c r="C1098" s="87"/>
      <c r="D1098" s="87"/>
      <c r="E1098" s="87"/>
      <c r="F1098" s="89" t="s">
        <v>4649</v>
      </c>
      <c r="G1098" s="89" t="s">
        <v>1077</v>
      </c>
      <c r="H1098" s="126" t="s">
        <v>4457</v>
      </c>
      <c r="I1098" s="270"/>
      <c r="J1098" s="127" t="s">
        <v>4433</v>
      </c>
      <c r="K1098" s="126" t="s">
        <v>406</v>
      </c>
      <c r="L1098" s="88" t="s">
        <v>1727</v>
      </c>
      <c r="M1098" s="89" t="s">
        <v>79</v>
      </c>
      <c r="N1098" s="88" t="s">
        <v>4434</v>
      </c>
      <c r="O1098" s="89" t="s">
        <v>6557</v>
      </c>
      <c r="P1098" s="89" t="s">
        <v>1723</v>
      </c>
      <c r="Q1098" s="65" t="s">
        <v>1678</v>
      </c>
      <c r="R1098" s="198"/>
      <c r="S1098" s="198"/>
      <c r="T1098" s="226"/>
      <c r="V1098" s="6">
        <f t="shared" si="51"/>
        <v>32</v>
      </c>
      <c r="W1098" s="227">
        <f t="shared" si="52"/>
        <v>0</v>
      </c>
      <c r="X1098" s="6">
        <f t="shared" si="53"/>
        <v>19</v>
      </c>
      <c r="Y1098"/>
      <c r="Z1098"/>
      <c r="AA1098"/>
      <c r="AB1098" s="39"/>
    </row>
    <row r="1099" spans="1:28" ht="60.25" customHeight="1">
      <c r="A1099" s="227"/>
      <c r="B1099" s="87" t="s">
        <v>6504</v>
      </c>
      <c r="C1099" s="87"/>
      <c r="D1099" s="87"/>
      <c r="E1099" s="87"/>
      <c r="F1099" s="89" t="s">
        <v>4649</v>
      </c>
      <c r="G1099" s="89" t="s">
        <v>1077</v>
      </c>
      <c r="H1099" s="126" t="s">
        <v>4457</v>
      </c>
      <c r="I1099" s="270"/>
      <c r="J1099" s="127" t="s">
        <v>1728</v>
      </c>
      <c r="K1099" s="126" t="s">
        <v>406</v>
      </c>
      <c r="L1099" s="88" t="s">
        <v>1729</v>
      </c>
      <c r="M1099" s="89" t="s">
        <v>6324</v>
      </c>
      <c r="N1099" s="88" t="s">
        <v>1730</v>
      </c>
      <c r="O1099" s="89" t="s">
        <v>6519</v>
      </c>
      <c r="P1099" s="89" t="s">
        <v>1700</v>
      </c>
      <c r="Q1099" s="65" t="s">
        <v>1678</v>
      </c>
      <c r="R1099" s="198"/>
      <c r="S1099" s="198"/>
      <c r="T1099" s="226"/>
      <c r="V1099" s="6">
        <f t="shared" si="51"/>
        <v>32</v>
      </c>
      <c r="W1099" s="227">
        <f t="shared" si="52"/>
        <v>0</v>
      </c>
      <c r="X1099" s="6">
        <f t="shared" si="53"/>
        <v>19</v>
      </c>
      <c r="Y1099"/>
      <c r="Z1099"/>
      <c r="AA1099"/>
      <c r="AB1099" s="39"/>
    </row>
    <row r="1100" spans="1:28" ht="45.5" customHeight="1">
      <c r="A1100" s="227"/>
      <c r="B1100" s="87" t="s">
        <v>6504</v>
      </c>
      <c r="C1100" s="87"/>
      <c r="D1100" s="87"/>
      <c r="E1100" s="87"/>
      <c r="F1100" s="89" t="s">
        <v>4649</v>
      </c>
      <c r="G1100" s="89" t="s">
        <v>1077</v>
      </c>
      <c r="H1100" s="126" t="s">
        <v>4457</v>
      </c>
      <c r="I1100" s="270"/>
      <c r="J1100" s="127" t="s">
        <v>1731</v>
      </c>
      <c r="K1100" s="126" t="s">
        <v>406</v>
      </c>
      <c r="L1100" s="88" t="s">
        <v>1732</v>
      </c>
      <c r="M1100" s="89" t="s">
        <v>6324</v>
      </c>
      <c r="N1100" s="88" t="s">
        <v>4435</v>
      </c>
      <c r="O1100" s="89" t="s">
        <v>6519</v>
      </c>
      <c r="P1100" s="89" t="s">
        <v>1700</v>
      </c>
      <c r="Q1100" s="65" t="s">
        <v>1678</v>
      </c>
      <c r="R1100" s="198"/>
      <c r="S1100" s="198"/>
      <c r="T1100" s="226"/>
      <c r="V1100" s="6">
        <f t="shared" si="51"/>
        <v>32</v>
      </c>
      <c r="W1100" s="227">
        <f t="shared" si="52"/>
        <v>0</v>
      </c>
      <c r="X1100" s="6">
        <f t="shared" si="53"/>
        <v>19</v>
      </c>
      <c r="Y1100"/>
      <c r="Z1100"/>
      <c r="AA1100"/>
      <c r="AB1100" s="39"/>
    </row>
    <row r="1101" spans="1:28" ht="60.25" customHeight="1">
      <c r="A1101" s="227"/>
      <c r="B1101" s="87" t="s">
        <v>6504</v>
      </c>
      <c r="C1101" s="87"/>
      <c r="D1101" s="87"/>
      <c r="E1101" s="87"/>
      <c r="F1101" s="89" t="s">
        <v>4649</v>
      </c>
      <c r="G1101" s="89" t="s">
        <v>1077</v>
      </c>
      <c r="H1101" s="126" t="s">
        <v>4457</v>
      </c>
      <c r="I1101" s="270"/>
      <c r="J1101" s="127" t="s">
        <v>1733</v>
      </c>
      <c r="K1101" s="126" t="s">
        <v>406</v>
      </c>
      <c r="L1101" s="88" t="s">
        <v>1734</v>
      </c>
      <c r="M1101" s="89" t="s">
        <v>6324</v>
      </c>
      <c r="N1101" s="88" t="s">
        <v>1735</v>
      </c>
      <c r="O1101" s="89" t="s">
        <v>1713</v>
      </c>
      <c r="P1101" s="89" t="s">
        <v>1700</v>
      </c>
      <c r="Q1101" s="65" t="s">
        <v>1678</v>
      </c>
      <c r="R1101" s="198"/>
      <c r="S1101" s="198"/>
      <c r="T1101" s="226"/>
      <c r="V1101" s="6">
        <f t="shared" si="51"/>
        <v>32</v>
      </c>
      <c r="W1101" s="227">
        <f t="shared" si="52"/>
        <v>0</v>
      </c>
      <c r="X1101" s="6">
        <f t="shared" si="53"/>
        <v>19</v>
      </c>
      <c r="Y1101"/>
      <c r="Z1101"/>
      <c r="AA1101"/>
      <c r="AB1101" s="39"/>
    </row>
    <row r="1102" spans="1:28" ht="49.25" customHeight="1">
      <c r="A1102" s="227"/>
      <c r="B1102" s="87" t="s">
        <v>6504</v>
      </c>
      <c r="C1102" s="87"/>
      <c r="D1102" s="87"/>
      <c r="E1102" s="87"/>
      <c r="F1102" s="89" t="s">
        <v>4649</v>
      </c>
      <c r="G1102" s="89" t="s">
        <v>1077</v>
      </c>
      <c r="H1102" s="126" t="s">
        <v>4457</v>
      </c>
      <c r="I1102" s="270"/>
      <c r="J1102" s="127" t="s">
        <v>1736</v>
      </c>
      <c r="K1102" s="126" t="s">
        <v>406</v>
      </c>
      <c r="L1102" s="88" t="s">
        <v>1737</v>
      </c>
      <c r="M1102" s="89" t="s">
        <v>6324</v>
      </c>
      <c r="N1102" s="88" t="s">
        <v>1738</v>
      </c>
      <c r="O1102" s="89" t="s">
        <v>1713</v>
      </c>
      <c r="P1102" s="89" t="s">
        <v>1700</v>
      </c>
      <c r="Q1102" s="65" t="s">
        <v>1678</v>
      </c>
      <c r="R1102" s="198"/>
      <c r="S1102" s="198"/>
      <c r="T1102" s="226"/>
      <c r="V1102" s="6">
        <f t="shared" si="51"/>
        <v>32</v>
      </c>
      <c r="W1102" s="227">
        <f t="shared" si="52"/>
        <v>0</v>
      </c>
      <c r="X1102" s="6">
        <f t="shared" si="53"/>
        <v>19</v>
      </c>
      <c r="Y1102"/>
      <c r="Z1102"/>
      <c r="AA1102"/>
      <c r="AB1102" s="39"/>
    </row>
    <row r="1103" spans="1:28" ht="60.25" customHeight="1">
      <c r="A1103" s="227" t="s">
        <v>3969</v>
      </c>
      <c r="B1103" s="87" t="s">
        <v>6504</v>
      </c>
      <c r="C1103" s="87"/>
      <c r="D1103" s="87"/>
      <c r="E1103" s="87"/>
      <c r="F1103" s="89" t="s">
        <v>4649</v>
      </c>
      <c r="G1103" s="89" t="s">
        <v>1739</v>
      </c>
      <c r="H1103" s="89" t="s">
        <v>1740</v>
      </c>
      <c r="I1103" s="270" t="s">
        <v>1741</v>
      </c>
      <c r="J1103" s="344" t="s">
        <v>1742</v>
      </c>
      <c r="K1103" s="89" t="s">
        <v>406</v>
      </c>
      <c r="L1103" s="88" t="s">
        <v>1743</v>
      </c>
      <c r="M1103" s="89" t="s">
        <v>6324</v>
      </c>
      <c r="N1103" s="88" t="s">
        <v>1744</v>
      </c>
      <c r="O1103" s="89" t="s">
        <v>1713</v>
      </c>
      <c r="P1103" s="89" t="s">
        <v>59</v>
      </c>
      <c r="Q1103" s="65" t="s">
        <v>1678</v>
      </c>
      <c r="R1103" s="198">
        <v>4</v>
      </c>
      <c r="S1103" s="198">
        <v>3</v>
      </c>
      <c r="T1103" s="226" t="s">
        <v>3414</v>
      </c>
      <c r="V1103" s="6">
        <f t="shared" si="51"/>
        <v>32</v>
      </c>
      <c r="W1103" s="227">
        <f t="shared" si="52"/>
        <v>7</v>
      </c>
      <c r="X1103" s="6">
        <f t="shared" si="53"/>
        <v>8</v>
      </c>
      <c r="Y1103"/>
      <c r="Z1103"/>
      <c r="AA1103"/>
      <c r="AB1103" s="39"/>
    </row>
    <row r="1104" spans="1:28" ht="45.5" customHeight="1">
      <c r="A1104" s="227"/>
      <c r="B1104" s="87" t="s">
        <v>6504</v>
      </c>
      <c r="C1104" s="87"/>
      <c r="D1104" s="87"/>
      <c r="E1104" s="87"/>
      <c r="F1104" s="89" t="s">
        <v>4649</v>
      </c>
      <c r="G1104" s="89" t="s">
        <v>1739</v>
      </c>
      <c r="H1104" s="89" t="s">
        <v>1740</v>
      </c>
      <c r="I1104" s="270"/>
      <c r="J1104" s="344"/>
      <c r="K1104" s="89" t="s">
        <v>406</v>
      </c>
      <c r="L1104" s="88" t="s">
        <v>1745</v>
      </c>
      <c r="M1104" s="89" t="s">
        <v>6324</v>
      </c>
      <c r="N1104" s="88" t="s">
        <v>4436</v>
      </c>
      <c r="O1104" s="89" t="s">
        <v>6558</v>
      </c>
      <c r="P1104" s="89" t="s">
        <v>59</v>
      </c>
      <c r="Q1104" s="65" t="s">
        <v>1678</v>
      </c>
      <c r="R1104" s="198"/>
      <c r="S1104" s="198"/>
      <c r="T1104" s="226"/>
      <c r="V1104" s="6">
        <f t="shared" si="51"/>
        <v>32</v>
      </c>
      <c r="W1104" s="227">
        <f t="shared" si="52"/>
        <v>0</v>
      </c>
      <c r="X1104" s="6">
        <f t="shared" si="53"/>
        <v>8</v>
      </c>
      <c r="Y1104"/>
      <c r="Z1104"/>
      <c r="AA1104"/>
      <c r="AB1104" s="39"/>
    </row>
    <row r="1105" spans="1:28" ht="60.25" customHeight="1">
      <c r="A1105" s="227"/>
      <c r="B1105" s="87" t="s">
        <v>6504</v>
      </c>
      <c r="C1105" s="87"/>
      <c r="D1105" s="87"/>
      <c r="E1105" s="87"/>
      <c r="F1105" s="89" t="s">
        <v>4649</v>
      </c>
      <c r="G1105" s="89" t="s">
        <v>1739</v>
      </c>
      <c r="H1105" s="89" t="s">
        <v>1740</v>
      </c>
      <c r="I1105" s="270"/>
      <c r="J1105" s="344"/>
      <c r="K1105" s="217" t="s">
        <v>406</v>
      </c>
      <c r="L1105" s="253" t="s">
        <v>4887</v>
      </c>
      <c r="M1105" s="89" t="s">
        <v>6324</v>
      </c>
      <c r="N1105" s="88" t="s">
        <v>1746</v>
      </c>
      <c r="O1105" s="89" t="s">
        <v>1747</v>
      </c>
      <c r="P1105" s="89" t="s">
        <v>59</v>
      </c>
      <c r="Q1105" s="65" t="s">
        <v>1678</v>
      </c>
      <c r="R1105" s="198"/>
      <c r="S1105" s="198"/>
      <c r="T1105" s="226"/>
      <c r="V1105" s="6">
        <f t="shared" si="51"/>
        <v>32</v>
      </c>
      <c r="W1105" s="227">
        <f t="shared" si="52"/>
        <v>0</v>
      </c>
      <c r="X1105" s="6">
        <f t="shared" si="53"/>
        <v>8</v>
      </c>
      <c r="Y1105"/>
      <c r="Z1105"/>
      <c r="AA1105"/>
      <c r="AB1105" s="39"/>
    </row>
    <row r="1106" spans="1:28" ht="105" customHeight="1">
      <c r="A1106" s="227"/>
      <c r="B1106" s="87" t="s">
        <v>6504</v>
      </c>
      <c r="C1106" s="87"/>
      <c r="D1106" s="87"/>
      <c r="E1106" s="87"/>
      <c r="F1106" s="89" t="s">
        <v>4649</v>
      </c>
      <c r="G1106" s="89" t="s">
        <v>1739</v>
      </c>
      <c r="H1106" s="89" t="s">
        <v>1740</v>
      </c>
      <c r="I1106" s="270"/>
      <c r="J1106" s="344"/>
      <c r="K1106" s="218"/>
      <c r="L1106" s="253"/>
      <c r="M1106" s="89" t="s">
        <v>6324</v>
      </c>
      <c r="N1106" s="88" t="s">
        <v>4437</v>
      </c>
      <c r="O1106" s="89" t="s">
        <v>1747</v>
      </c>
      <c r="P1106" s="89" t="s">
        <v>59</v>
      </c>
      <c r="Q1106" s="65" t="s">
        <v>1678</v>
      </c>
      <c r="R1106" s="198"/>
      <c r="S1106" s="198"/>
      <c r="T1106" s="226"/>
      <c r="V1106" s="6">
        <f t="shared" si="51"/>
        <v>32</v>
      </c>
      <c r="W1106" s="227">
        <f t="shared" si="52"/>
        <v>0</v>
      </c>
      <c r="X1106" s="6">
        <f t="shared" si="53"/>
        <v>8</v>
      </c>
      <c r="Y1106"/>
      <c r="Z1106"/>
      <c r="AA1106"/>
      <c r="AB1106" s="39"/>
    </row>
    <row r="1107" spans="1:28" ht="30" customHeight="1">
      <c r="A1107" s="227"/>
      <c r="B1107" s="87" t="s">
        <v>6504</v>
      </c>
      <c r="C1107" s="87"/>
      <c r="D1107" s="87"/>
      <c r="E1107" s="87"/>
      <c r="F1107" s="89" t="s">
        <v>4649</v>
      </c>
      <c r="G1107" s="89" t="s">
        <v>1739</v>
      </c>
      <c r="H1107" s="89" t="s">
        <v>1740</v>
      </c>
      <c r="I1107" s="270"/>
      <c r="J1107" s="344"/>
      <c r="K1107" s="219"/>
      <c r="L1107" s="253"/>
      <c r="M1107" s="89" t="s">
        <v>6324</v>
      </c>
      <c r="N1107" s="88" t="s">
        <v>1748</v>
      </c>
      <c r="O1107" s="89" t="s">
        <v>1314</v>
      </c>
      <c r="P1107" s="89" t="s">
        <v>59</v>
      </c>
      <c r="Q1107" s="65" t="s">
        <v>1678</v>
      </c>
      <c r="R1107" s="198"/>
      <c r="S1107" s="198"/>
      <c r="T1107" s="226"/>
      <c r="V1107" s="6">
        <f t="shared" si="51"/>
        <v>32</v>
      </c>
      <c r="W1107" s="227">
        <f t="shared" si="52"/>
        <v>0</v>
      </c>
      <c r="X1107" s="6">
        <f t="shared" si="53"/>
        <v>8</v>
      </c>
      <c r="Y1107"/>
      <c r="Z1107"/>
      <c r="AA1107"/>
      <c r="AB1107" s="39"/>
    </row>
    <row r="1108" spans="1:28" ht="30" customHeight="1">
      <c r="A1108" s="227"/>
      <c r="B1108" s="87" t="s">
        <v>6504</v>
      </c>
      <c r="C1108" s="87"/>
      <c r="D1108" s="87"/>
      <c r="E1108" s="87"/>
      <c r="F1108" s="89" t="s">
        <v>4649</v>
      </c>
      <c r="G1108" s="89" t="s">
        <v>1739</v>
      </c>
      <c r="H1108" s="89" t="s">
        <v>1740</v>
      </c>
      <c r="I1108" s="270"/>
      <c r="J1108" s="344" t="s">
        <v>1749</v>
      </c>
      <c r="K1108" s="198" t="s">
        <v>406</v>
      </c>
      <c r="L1108" s="253" t="s">
        <v>1750</v>
      </c>
      <c r="M1108" s="89" t="s">
        <v>6324</v>
      </c>
      <c r="N1108" s="91" t="s">
        <v>1751</v>
      </c>
      <c r="O1108" s="89" t="s">
        <v>1713</v>
      </c>
      <c r="P1108" s="89" t="s">
        <v>59</v>
      </c>
      <c r="Q1108" s="65" t="s">
        <v>1678</v>
      </c>
      <c r="R1108" s="198"/>
      <c r="S1108" s="198"/>
      <c r="T1108" s="226"/>
      <c r="V1108" s="6">
        <f t="shared" si="51"/>
        <v>32</v>
      </c>
      <c r="W1108" s="227">
        <f t="shared" si="52"/>
        <v>0</v>
      </c>
      <c r="X1108" s="6">
        <f t="shared" si="53"/>
        <v>8</v>
      </c>
      <c r="Y1108"/>
      <c r="Z1108"/>
      <c r="AA1108"/>
      <c r="AB1108" s="39"/>
    </row>
    <row r="1109" spans="1:28" ht="45.5" customHeight="1">
      <c r="A1109" s="227"/>
      <c r="B1109" s="87" t="s">
        <v>6504</v>
      </c>
      <c r="C1109" s="87"/>
      <c r="D1109" s="87"/>
      <c r="E1109" s="87"/>
      <c r="F1109" s="89" t="s">
        <v>4649</v>
      </c>
      <c r="G1109" s="89" t="s">
        <v>1739</v>
      </c>
      <c r="H1109" s="89" t="s">
        <v>1740</v>
      </c>
      <c r="I1109" s="270"/>
      <c r="J1109" s="344"/>
      <c r="K1109" s="198"/>
      <c r="L1109" s="253"/>
      <c r="M1109" s="89" t="s">
        <v>6324</v>
      </c>
      <c r="N1109" s="91" t="s">
        <v>1752</v>
      </c>
      <c r="O1109" s="89" t="s">
        <v>1713</v>
      </c>
      <c r="P1109" s="89" t="s">
        <v>59</v>
      </c>
      <c r="Q1109" s="65" t="s">
        <v>1678</v>
      </c>
      <c r="R1109" s="198"/>
      <c r="S1109" s="198"/>
      <c r="T1109" s="226"/>
      <c r="V1109" s="6">
        <f t="shared" si="51"/>
        <v>32</v>
      </c>
      <c r="W1109" s="227">
        <f t="shared" si="52"/>
        <v>0</v>
      </c>
      <c r="X1109" s="6">
        <f t="shared" si="53"/>
        <v>8</v>
      </c>
      <c r="Y1109"/>
      <c r="Z1109"/>
      <c r="AA1109"/>
      <c r="AB1109" s="39"/>
    </row>
    <row r="1110" spans="1:28" ht="30" customHeight="1">
      <c r="A1110" s="227"/>
      <c r="B1110" s="87" t="s">
        <v>6504</v>
      </c>
      <c r="C1110" s="87"/>
      <c r="D1110" s="87"/>
      <c r="E1110" s="87"/>
      <c r="F1110" s="89" t="s">
        <v>4649</v>
      </c>
      <c r="G1110" s="89" t="s">
        <v>1739</v>
      </c>
      <c r="H1110" s="89" t="s">
        <v>1740</v>
      </c>
      <c r="I1110" s="270"/>
      <c r="J1110" s="344" t="s">
        <v>1753</v>
      </c>
      <c r="K1110" s="89" t="s">
        <v>406</v>
      </c>
      <c r="L1110" s="88" t="s">
        <v>1754</v>
      </c>
      <c r="M1110" s="89" t="s">
        <v>6324</v>
      </c>
      <c r="N1110" s="88" t="s">
        <v>4438</v>
      </c>
      <c r="O1110" s="89" t="s">
        <v>1788</v>
      </c>
      <c r="P1110" s="89" t="s">
        <v>1755</v>
      </c>
      <c r="Q1110" s="65" t="s">
        <v>1678</v>
      </c>
      <c r="R1110" s="198"/>
      <c r="S1110" s="198"/>
      <c r="T1110" s="226"/>
      <c r="V1110" s="6">
        <f t="shared" si="51"/>
        <v>32</v>
      </c>
      <c r="W1110" s="227">
        <f t="shared" si="52"/>
        <v>0</v>
      </c>
      <c r="X1110" s="6">
        <f t="shared" si="53"/>
        <v>8</v>
      </c>
      <c r="Y1110"/>
      <c r="Z1110"/>
      <c r="AA1110"/>
      <c r="AB1110" s="39"/>
    </row>
    <row r="1111" spans="1:28" ht="90" customHeight="1">
      <c r="A1111" s="227"/>
      <c r="B1111" s="87" t="s">
        <v>6504</v>
      </c>
      <c r="C1111" s="87"/>
      <c r="D1111" s="87"/>
      <c r="E1111" s="87"/>
      <c r="F1111" s="89" t="s">
        <v>4649</v>
      </c>
      <c r="G1111" s="89" t="s">
        <v>1739</v>
      </c>
      <c r="H1111" s="89" t="s">
        <v>1740</v>
      </c>
      <c r="I1111" s="270"/>
      <c r="J1111" s="344"/>
      <c r="K1111" s="198" t="s">
        <v>406</v>
      </c>
      <c r="L1111" s="253" t="s">
        <v>1756</v>
      </c>
      <c r="M1111" s="89" t="s">
        <v>6324</v>
      </c>
      <c r="N1111" s="88" t="s">
        <v>4439</v>
      </c>
      <c r="O1111" s="89" t="s">
        <v>1788</v>
      </c>
      <c r="P1111" s="89" t="s">
        <v>1755</v>
      </c>
      <c r="Q1111" s="65" t="s">
        <v>1678</v>
      </c>
      <c r="R1111" s="198"/>
      <c r="S1111" s="198"/>
      <c r="T1111" s="226"/>
      <c r="V1111" s="6">
        <f t="shared" si="51"/>
        <v>32</v>
      </c>
      <c r="W1111" s="227">
        <f t="shared" si="52"/>
        <v>0</v>
      </c>
      <c r="X1111" s="6">
        <f t="shared" si="53"/>
        <v>8</v>
      </c>
      <c r="Y1111"/>
      <c r="Z1111"/>
      <c r="AA1111"/>
      <c r="AB1111" s="39"/>
    </row>
    <row r="1112" spans="1:28" ht="90" customHeight="1">
      <c r="A1112" s="227"/>
      <c r="B1112" s="87" t="s">
        <v>6504</v>
      </c>
      <c r="C1112" s="87"/>
      <c r="D1112" s="87"/>
      <c r="E1112" s="87"/>
      <c r="F1112" s="89" t="s">
        <v>4649</v>
      </c>
      <c r="G1112" s="89" t="s">
        <v>1739</v>
      </c>
      <c r="H1112" s="89" t="s">
        <v>1740</v>
      </c>
      <c r="I1112" s="270"/>
      <c r="J1112" s="344"/>
      <c r="K1112" s="198"/>
      <c r="L1112" s="253"/>
      <c r="M1112" s="89" t="s">
        <v>6324</v>
      </c>
      <c r="N1112" s="88" t="s">
        <v>4440</v>
      </c>
      <c r="O1112" s="89" t="s">
        <v>1788</v>
      </c>
      <c r="P1112" s="89" t="s">
        <v>1755</v>
      </c>
      <c r="Q1112" s="65" t="s">
        <v>1678</v>
      </c>
      <c r="R1112" s="198"/>
      <c r="S1112" s="198"/>
      <c r="T1112" s="226"/>
      <c r="V1112" s="6">
        <f t="shared" si="51"/>
        <v>32</v>
      </c>
      <c r="W1112" s="227">
        <f t="shared" si="52"/>
        <v>0</v>
      </c>
      <c r="X1112" s="6">
        <f t="shared" si="53"/>
        <v>8</v>
      </c>
      <c r="Y1112"/>
      <c r="Z1112"/>
      <c r="AA1112"/>
      <c r="AB1112" s="39"/>
    </row>
    <row r="1113" spans="1:28" ht="90" customHeight="1">
      <c r="A1113" s="227" t="s">
        <v>3970</v>
      </c>
      <c r="B1113" s="87" t="s">
        <v>6504</v>
      </c>
      <c r="C1113" s="87"/>
      <c r="D1113" s="87"/>
      <c r="E1113" s="87"/>
      <c r="F1113" s="89" t="s">
        <v>4649</v>
      </c>
      <c r="G1113" s="89" t="s">
        <v>3552</v>
      </c>
      <c r="H1113" s="126" t="s">
        <v>3553</v>
      </c>
      <c r="I1113" s="266" t="s">
        <v>1757</v>
      </c>
      <c r="J1113" s="344" t="s">
        <v>4441</v>
      </c>
      <c r="K1113" s="270" t="s">
        <v>406</v>
      </c>
      <c r="L1113" s="253" t="s">
        <v>4446</v>
      </c>
      <c r="M1113" s="89" t="s">
        <v>6324</v>
      </c>
      <c r="N1113" s="88" t="s">
        <v>4442</v>
      </c>
      <c r="O1113" s="89" t="s">
        <v>127</v>
      </c>
      <c r="P1113" s="89" t="s">
        <v>1700</v>
      </c>
      <c r="Q1113" s="65" t="s">
        <v>1678</v>
      </c>
      <c r="R1113" s="198">
        <v>4</v>
      </c>
      <c r="S1113" s="198">
        <v>3</v>
      </c>
      <c r="T1113" s="226" t="s">
        <v>3414</v>
      </c>
      <c r="V1113" s="6">
        <f t="shared" si="51"/>
        <v>32</v>
      </c>
      <c r="W1113" s="228">
        <f t="shared" si="52"/>
        <v>7</v>
      </c>
      <c r="X1113" s="6">
        <f t="shared" si="53"/>
        <v>23</v>
      </c>
      <c r="Y1113"/>
      <c r="Z1113"/>
      <c r="AA1113"/>
      <c r="AB1113" s="39"/>
    </row>
    <row r="1114" spans="1:28" ht="90" customHeight="1">
      <c r="A1114" s="227"/>
      <c r="B1114" s="87" t="s">
        <v>6504</v>
      </c>
      <c r="C1114" s="87"/>
      <c r="D1114" s="87"/>
      <c r="E1114" s="87"/>
      <c r="F1114" s="89" t="s">
        <v>4649</v>
      </c>
      <c r="G1114" s="89" t="s">
        <v>3552</v>
      </c>
      <c r="H1114" s="126" t="s">
        <v>3553</v>
      </c>
      <c r="I1114" s="267"/>
      <c r="J1114" s="344"/>
      <c r="K1114" s="270"/>
      <c r="L1114" s="253"/>
      <c r="M1114" s="89" t="s">
        <v>6324</v>
      </c>
      <c r="N1114" s="88" t="s">
        <v>4443</v>
      </c>
      <c r="O1114" s="89" t="s">
        <v>127</v>
      </c>
      <c r="P1114" s="89" t="s">
        <v>1700</v>
      </c>
      <c r="Q1114" s="65" t="s">
        <v>1678</v>
      </c>
      <c r="R1114" s="198"/>
      <c r="S1114" s="198"/>
      <c r="T1114" s="226"/>
      <c r="V1114" s="6">
        <f t="shared" si="51"/>
        <v>32</v>
      </c>
      <c r="W1114" s="230">
        <f t="shared" si="52"/>
        <v>0</v>
      </c>
      <c r="X1114" s="6">
        <f t="shared" si="53"/>
        <v>23</v>
      </c>
      <c r="Y1114"/>
      <c r="Z1114"/>
      <c r="AA1114"/>
      <c r="AB1114" s="39"/>
    </row>
    <row r="1115" spans="1:28" ht="90" customHeight="1">
      <c r="A1115" s="227"/>
      <c r="B1115" s="87" t="s">
        <v>6504</v>
      </c>
      <c r="C1115" s="87"/>
      <c r="D1115" s="87"/>
      <c r="E1115" s="87"/>
      <c r="F1115" s="89" t="s">
        <v>4649</v>
      </c>
      <c r="G1115" s="89" t="s">
        <v>3552</v>
      </c>
      <c r="H1115" s="126" t="s">
        <v>3553</v>
      </c>
      <c r="I1115" s="268"/>
      <c r="J1115" s="127" t="s">
        <v>4444</v>
      </c>
      <c r="K1115" s="126" t="s">
        <v>406</v>
      </c>
      <c r="L1115" s="88" t="s">
        <v>4447</v>
      </c>
      <c r="M1115" s="89" t="s">
        <v>6324</v>
      </c>
      <c r="N1115" s="88" t="s">
        <v>4445</v>
      </c>
      <c r="O1115" s="89" t="s">
        <v>127</v>
      </c>
      <c r="P1115" s="89" t="s">
        <v>1700</v>
      </c>
      <c r="Q1115" s="65" t="s">
        <v>1678</v>
      </c>
      <c r="R1115" s="198"/>
      <c r="S1115" s="198"/>
      <c r="T1115" s="226"/>
      <c r="V1115" s="6">
        <f t="shared" si="51"/>
        <v>32</v>
      </c>
      <c r="W1115" s="229">
        <f t="shared" si="52"/>
        <v>0</v>
      </c>
      <c r="X1115" s="6">
        <f t="shared" si="53"/>
        <v>23</v>
      </c>
      <c r="Y1115"/>
      <c r="Z1115"/>
      <c r="AA1115"/>
      <c r="AB1115" s="39"/>
    </row>
    <row r="1116" spans="1:28" ht="75" customHeight="1">
      <c r="A1116" s="228" t="s">
        <v>3971</v>
      </c>
      <c r="B1116" s="87" t="s">
        <v>6504</v>
      </c>
      <c r="C1116" s="87"/>
      <c r="D1116" s="87"/>
      <c r="E1116" s="87"/>
      <c r="F1116" s="87" t="s">
        <v>15</v>
      </c>
      <c r="G1116" s="87" t="s">
        <v>6581</v>
      </c>
      <c r="H1116" s="87" t="s">
        <v>1758</v>
      </c>
      <c r="I1116" s="217" t="s">
        <v>3593</v>
      </c>
      <c r="J1116" s="220" t="s">
        <v>1759</v>
      </c>
      <c r="K1116" s="217" t="s">
        <v>1866</v>
      </c>
      <c r="L1116" s="220" t="s">
        <v>1760</v>
      </c>
      <c r="M1116" s="89" t="s">
        <v>455</v>
      </c>
      <c r="N1116" s="135" t="s">
        <v>1761</v>
      </c>
      <c r="O1116" s="89" t="s">
        <v>6543</v>
      </c>
      <c r="P1116" s="89" t="s">
        <v>1762</v>
      </c>
      <c r="Q1116" s="64" t="s">
        <v>3990</v>
      </c>
      <c r="R1116" s="198">
        <v>3</v>
      </c>
      <c r="S1116" s="198">
        <v>2</v>
      </c>
      <c r="T1116" s="226" t="s">
        <v>3415</v>
      </c>
      <c r="V1116" s="6">
        <f t="shared" si="51"/>
        <v>14</v>
      </c>
      <c r="W1116" s="217">
        <f t="shared" si="52"/>
        <v>8</v>
      </c>
      <c r="X1116" s="6">
        <f t="shared" si="53"/>
        <v>27</v>
      </c>
      <c r="Y1116"/>
      <c r="Z1116"/>
      <c r="AA1116"/>
      <c r="AB1116" s="39"/>
    </row>
    <row r="1117" spans="1:28" ht="75" customHeight="1">
      <c r="A1117" s="230"/>
      <c r="B1117" s="87" t="s">
        <v>6504</v>
      </c>
      <c r="C1117" s="87"/>
      <c r="D1117" s="87"/>
      <c r="E1117" s="87"/>
      <c r="F1117" s="87" t="s">
        <v>15</v>
      </c>
      <c r="G1117" s="87" t="s">
        <v>6581</v>
      </c>
      <c r="H1117" s="87" t="s">
        <v>1758</v>
      </c>
      <c r="I1117" s="218"/>
      <c r="J1117" s="221"/>
      <c r="K1117" s="218"/>
      <c r="L1117" s="221"/>
      <c r="M1117" s="89" t="s">
        <v>455</v>
      </c>
      <c r="N1117" s="135" t="s">
        <v>1763</v>
      </c>
      <c r="O1117" s="89" t="s">
        <v>6542</v>
      </c>
      <c r="P1117" s="89" t="s">
        <v>59</v>
      </c>
      <c r="Q1117" s="64" t="s">
        <v>3990</v>
      </c>
      <c r="R1117" s="198"/>
      <c r="S1117" s="198"/>
      <c r="T1117" s="226"/>
      <c r="V1117" s="6">
        <f t="shared" si="51"/>
        <v>14</v>
      </c>
      <c r="W1117" s="218">
        <f t="shared" si="52"/>
        <v>0</v>
      </c>
      <c r="X1117" s="6">
        <f t="shared" si="53"/>
        <v>27</v>
      </c>
      <c r="Y1117"/>
      <c r="Z1117"/>
      <c r="AA1117"/>
      <c r="AB1117" s="39"/>
    </row>
    <row r="1118" spans="1:28" ht="30" customHeight="1">
      <c r="A1118" s="230"/>
      <c r="B1118" s="87" t="s">
        <v>6504</v>
      </c>
      <c r="C1118" s="87"/>
      <c r="D1118" s="87"/>
      <c r="E1118" s="87"/>
      <c r="F1118" s="87" t="s">
        <v>15</v>
      </c>
      <c r="G1118" s="87" t="s">
        <v>6581</v>
      </c>
      <c r="H1118" s="87" t="s">
        <v>1758</v>
      </c>
      <c r="I1118" s="218"/>
      <c r="J1118" s="221"/>
      <c r="K1118" s="218"/>
      <c r="L1118" s="221"/>
      <c r="M1118" s="89" t="s">
        <v>455</v>
      </c>
      <c r="N1118" s="135" t="s">
        <v>1764</v>
      </c>
      <c r="O1118" s="89" t="s">
        <v>188</v>
      </c>
      <c r="P1118" s="89" t="s">
        <v>1765</v>
      </c>
      <c r="Q1118" s="64" t="s">
        <v>3990</v>
      </c>
      <c r="R1118" s="198"/>
      <c r="S1118" s="198"/>
      <c r="T1118" s="226"/>
      <c r="V1118" s="6">
        <f t="shared" si="51"/>
        <v>14</v>
      </c>
      <c r="W1118" s="218">
        <f t="shared" si="52"/>
        <v>0</v>
      </c>
      <c r="X1118" s="6">
        <f t="shared" si="53"/>
        <v>27</v>
      </c>
      <c r="Y1118"/>
      <c r="Z1118"/>
      <c r="AA1118"/>
      <c r="AB1118" s="39"/>
    </row>
    <row r="1119" spans="1:28" ht="60.25" customHeight="1">
      <c r="A1119" s="230"/>
      <c r="B1119" s="87" t="s">
        <v>6504</v>
      </c>
      <c r="C1119" s="87"/>
      <c r="D1119" s="87"/>
      <c r="E1119" s="87"/>
      <c r="F1119" s="87" t="s">
        <v>15</v>
      </c>
      <c r="G1119" s="87" t="s">
        <v>6581</v>
      </c>
      <c r="H1119" s="87" t="s">
        <v>1758</v>
      </c>
      <c r="I1119" s="218"/>
      <c r="J1119" s="221"/>
      <c r="K1119" s="218"/>
      <c r="L1119" s="221"/>
      <c r="M1119" s="89" t="s">
        <v>455</v>
      </c>
      <c r="N1119" s="135" t="s">
        <v>1766</v>
      </c>
      <c r="O1119" s="89" t="s">
        <v>6542</v>
      </c>
      <c r="P1119" s="89" t="s">
        <v>1767</v>
      </c>
      <c r="Q1119" s="64" t="s">
        <v>3990</v>
      </c>
      <c r="R1119" s="198"/>
      <c r="S1119" s="198"/>
      <c r="T1119" s="226"/>
      <c r="V1119" s="6">
        <f t="shared" si="51"/>
        <v>14</v>
      </c>
      <c r="W1119" s="218">
        <f t="shared" si="52"/>
        <v>0</v>
      </c>
      <c r="X1119" s="6">
        <f t="shared" si="53"/>
        <v>27</v>
      </c>
      <c r="Y1119"/>
      <c r="Z1119"/>
      <c r="AA1119"/>
      <c r="AB1119" s="41" t="s">
        <v>4652</v>
      </c>
    </row>
    <row r="1120" spans="1:28" ht="60.25" customHeight="1">
      <c r="A1120" s="230"/>
      <c r="B1120" s="87" t="s">
        <v>6504</v>
      </c>
      <c r="C1120" s="87"/>
      <c r="D1120" s="87"/>
      <c r="E1120" s="87"/>
      <c r="F1120" s="87" t="s">
        <v>15</v>
      </c>
      <c r="G1120" s="87" t="s">
        <v>6581</v>
      </c>
      <c r="H1120" s="87" t="s">
        <v>1758</v>
      </c>
      <c r="I1120" s="218"/>
      <c r="J1120" s="221"/>
      <c r="K1120" s="218"/>
      <c r="L1120" s="221"/>
      <c r="M1120" s="89" t="s">
        <v>455</v>
      </c>
      <c r="N1120" s="135" t="s">
        <v>1768</v>
      </c>
      <c r="O1120" s="89" t="s">
        <v>6542</v>
      </c>
      <c r="P1120" s="89" t="s">
        <v>59</v>
      </c>
      <c r="Q1120" s="64" t="s">
        <v>3990</v>
      </c>
      <c r="R1120" s="198"/>
      <c r="S1120" s="198"/>
      <c r="T1120" s="226"/>
      <c r="V1120" s="6">
        <f t="shared" si="51"/>
        <v>14</v>
      </c>
      <c r="W1120" s="218">
        <f t="shared" si="52"/>
        <v>0</v>
      </c>
      <c r="X1120" s="6">
        <f t="shared" si="53"/>
        <v>27</v>
      </c>
      <c r="Y1120"/>
      <c r="Z1120"/>
      <c r="AA1120"/>
      <c r="AB1120" s="41" t="s">
        <v>4652</v>
      </c>
    </row>
    <row r="1121" spans="1:28" ht="60.25" customHeight="1">
      <c r="A1121" s="230"/>
      <c r="B1121" s="87" t="s">
        <v>6504</v>
      </c>
      <c r="C1121" s="87"/>
      <c r="D1121" s="87"/>
      <c r="E1121" s="87"/>
      <c r="F1121" s="87" t="s">
        <v>15</v>
      </c>
      <c r="G1121" s="87" t="s">
        <v>6581</v>
      </c>
      <c r="H1121" s="87" t="s">
        <v>1758</v>
      </c>
      <c r="I1121" s="218"/>
      <c r="J1121" s="221"/>
      <c r="K1121" s="218"/>
      <c r="L1121" s="221"/>
      <c r="M1121" s="89" t="s">
        <v>455</v>
      </c>
      <c r="N1121" s="135" t="s">
        <v>1769</v>
      </c>
      <c r="O1121" s="89" t="s">
        <v>6542</v>
      </c>
      <c r="P1121" s="89" t="s">
        <v>59</v>
      </c>
      <c r="Q1121" s="64" t="s">
        <v>3990</v>
      </c>
      <c r="R1121" s="198"/>
      <c r="S1121" s="198"/>
      <c r="T1121" s="226"/>
      <c r="V1121" s="6">
        <f t="shared" si="51"/>
        <v>14</v>
      </c>
      <c r="W1121" s="218">
        <f t="shared" si="52"/>
        <v>0</v>
      </c>
      <c r="X1121" s="6">
        <f t="shared" si="53"/>
        <v>27</v>
      </c>
      <c r="Y1121"/>
      <c r="Z1121"/>
      <c r="AA1121"/>
      <c r="AB1121" s="41" t="s">
        <v>4652</v>
      </c>
    </row>
    <row r="1122" spans="1:28" ht="90" customHeight="1">
      <c r="A1122" s="230"/>
      <c r="B1122" s="87" t="s">
        <v>6504</v>
      </c>
      <c r="C1122" s="87"/>
      <c r="D1122" s="87"/>
      <c r="E1122" s="87"/>
      <c r="F1122" s="87" t="s">
        <v>15</v>
      </c>
      <c r="G1122" s="87" t="s">
        <v>6581</v>
      </c>
      <c r="H1122" s="87" t="s">
        <v>1758</v>
      </c>
      <c r="I1122" s="218"/>
      <c r="J1122" s="222"/>
      <c r="K1122" s="219"/>
      <c r="L1122" s="222"/>
      <c r="M1122" s="89" t="s">
        <v>79</v>
      </c>
      <c r="N1122" s="73" t="s">
        <v>4591</v>
      </c>
      <c r="O1122" s="89" t="s">
        <v>4512</v>
      </c>
      <c r="P1122" s="89" t="s">
        <v>4527</v>
      </c>
      <c r="Q1122" s="64" t="s">
        <v>2368</v>
      </c>
      <c r="R1122" s="198"/>
      <c r="S1122" s="198"/>
      <c r="T1122" s="226"/>
      <c r="V1122" s="6">
        <f t="shared" si="51"/>
        <v>14</v>
      </c>
      <c r="W1122" s="218">
        <f t="shared" si="52"/>
        <v>0</v>
      </c>
      <c r="X1122" s="6">
        <f t="shared" si="53"/>
        <v>27</v>
      </c>
      <c r="Y1122"/>
      <c r="Z1122"/>
      <c r="AA1122"/>
      <c r="AB1122" s="41" t="s">
        <v>4652</v>
      </c>
    </row>
    <row r="1123" spans="1:28" ht="45.5" customHeight="1">
      <c r="A1123" s="230"/>
      <c r="B1123" s="87" t="s">
        <v>6504</v>
      </c>
      <c r="C1123" s="87"/>
      <c r="D1123" s="87"/>
      <c r="E1123" s="87"/>
      <c r="F1123" s="87" t="s">
        <v>15</v>
      </c>
      <c r="G1123" s="87" t="s">
        <v>6581</v>
      </c>
      <c r="H1123" s="87" t="s">
        <v>1758</v>
      </c>
      <c r="I1123" s="218"/>
      <c r="J1123" s="315" t="s">
        <v>1770</v>
      </c>
      <c r="K1123" s="217" t="s">
        <v>406</v>
      </c>
      <c r="L1123" s="220" t="s">
        <v>1771</v>
      </c>
      <c r="M1123" s="89" t="s">
        <v>352</v>
      </c>
      <c r="N1123" s="88" t="s">
        <v>1772</v>
      </c>
      <c r="O1123" s="89" t="s">
        <v>6542</v>
      </c>
      <c r="P1123" s="89" t="s">
        <v>59</v>
      </c>
      <c r="Q1123" s="64" t="s">
        <v>3990</v>
      </c>
      <c r="R1123" s="198"/>
      <c r="S1123" s="198"/>
      <c r="T1123" s="226"/>
      <c r="V1123" s="6">
        <f t="shared" si="51"/>
        <v>14</v>
      </c>
      <c r="W1123" s="218">
        <f t="shared" si="52"/>
        <v>0</v>
      </c>
      <c r="X1123" s="6">
        <f t="shared" si="53"/>
        <v>27</v>
      </c>
      <c r="Y1123"/>
      <c r="Z1123"/>
      <c r="AA1123"/>
      <c r="AB1123" s="39"/>
    </row>
    <row r="1124" spans="1:28" ht="75" customHeight="1">
      <c r="A1124" s="230"/>
      <c r="B1124" s="87" t="s">
        <v>6504</v>
      </c>
      <c r="C1124" s="87"/>
      <c r="D1124" s="87"/>
      <c r="E1124" s="87"/>
      <c r="F1124" s="87" t="s">
        <v>15</v>
      </c>
      <c r="G1124" s="87" t="s">
        <v>6581</v>
      </c>
      <c r="H1124" s="87" t="s">
        <v>1758</v>
      </c>
      <c r="I1124" s="218"/>
      <c r="J1124" s="316"/>
      <c r="K1124" s="219"/>
      <c r="L1124" s="222"/>
      <c r="M1124" s="89" t="s">
        <v>352</v>
      </c>
      <c r="N1124" s="88" t="s">
        <v>1773</v>
      </c>
      <c r="O1124" s="89" t="s">
        <v>6542</v>
      </c>
      <c r="P1124" s="89" t="s">
        <v>59</v>
      </c>
      <c r="Q1124" s="64" t="s">
        <v>3990</v>
      </c>
      <c r="R1124" s="198"/>
      <c r="S1124" s="198"/>
      <c r="T1124" s="226"/>
      <c r="V1124" s="6">
        <f t="shared" si="51"/>
        <v>14</v>
      </c>
      <c r="W1124" s="218">
        <f t="shared" si="52"/>
        <v>0</v>
      </c>
      <c r="X1124" s="6">
        <f t="shared" si="53"/>
        <v>27</v>
      </c>
      <c r="Y1124"/>
      <c r="Z1124"/>
      <c r="AA1124"/>
      <c r="AB1124" s="39"/>
    </row>
    <row r="1125" spans="1:28" ht="45.5" customHeight="1">
      <c r="A1125" s="230"/>
      <c r="B1125" s="87" t="s">
        <v>6504</v>
      </c>
      <c r="C1125" s="87"/>
      <c r="D1125" s="87"/>
      <c r="E1125" s="87"/>
      <c r="F1125" s="87" t="s">
        <v>15</v>
      </c>
      <c r="G1125" s="87" t="s">
        <v>6581</v>
      </c>
      <c r="H1125" s="87" t="s">
        <v>1758</v>
      </c>
      <c r="I1125" s="218"/>
      <c r="J1125" s="317"/>
      <c r="K1125" s="89" t="s">
        <v>406</v>
      </c>
      <c r="L1125" s="88" t="s">
        <v>1774</v>
      </c>
      <c r="M1125" s="89" t="s">
        <v>352</v>
      </c>
      <c r="N1125" s="88" t="s">
        <v>1775</v>
      </c>
      <c r="O1125" s="89" t="s">
        <v>6542</v>
      </c>
      <c r="P1125" s="89" t="s">
        <v>59</v>
      </c>
      <c r="Q1125" s="64" t="s">
        <v>3990</v>
      </c>
      <c r="R1125" s="198"/>
      <c r="S1125" s="198"/>
      <c r="T1125" s="226"/>
      <c r="V1125" s="6">
        <f t="shared" si="51"/>
        <v>14</v>
      </c>
      <c r="W1125" s="218">
        <f t="shared" si="52"/>
        <v>0</v>
      </c>
      <c r="X1125" s="6">
        <f t="shared" si="53"/>
        <v>27</v>
      </c>
      <c r="Y1125"/>
      <c r="Z1125"/>
      <c r="AA1125"/>
      <c r="AB1125" s="39"/>
    </row>
    <row r="1126" spans="1:28" ht="156" customHeight="1">
      <c r="A1126" s="230"/>
      <c r="B1126" s="87" t="s">
        <v>6504</v>
      </c>
      <c r="C1126" s="87"/>
      <c r="D1126" s="87"/>
      <c r="E1126" s="87"/>
      <c r="F1126" s="87" t="s">
        <v>15</v>
      </c>
      <c r="G1126" s="87" t="s">
        <v>6581</v>
      </c>
      <c r="H1126" s="92" t="s">
        <v>5083</v>
      </c>
      <c r="I1126" s="218"/>
      <c r="J1126" s="140" t="s">
        <v>3534</v>
      </c>
      <c r="K1126" s="89" t="s">
        <v>406</v>
      </c>
      <c r="L1126" s="88" t="s">
        <v>3535</v>
      </c>
      <c r="M1126" s="89" t="s">
        <v>4880</v>
      </c>
      <c r="N1126" s="77" t="s">
        <v>3536</v>
      </c>
      <c r="O1126" s="89" t="s">
        <v>2769</v>
      </c>
      <c r="P1126" s="92" t="s">
        <v>2742</v>
      </c>
      <c r="Q1126" s="64" t="s">
        <v>188</v>
      </c>
      <c r="R1126" s="198"/>
      <c r="S1126" s="198"/>
      <c r="T1126" s="226"/>
      <c r="V1126" s="6">
        <f t="shared" si="51"/>
        <v>14</v>
      </c>
      <c r="W1126" s="218">
        <f t="shared" si="52"/>
        <v>0</v>
      </c>
      <c r="X1126" s="6">
        <f t="shared" si="53"/>
        <v>27</v>
      </c>
      <c r="Y1126"/>
      <c r="Z1126"/>
      <c r="AA1126"/>
      <c r="AB1126" s="39"/>
    </row>
    <row r="1127" spans="1:28" ht="82.5" customHeight="1">
      <c r="A1127" s="229"/>
      <c r="B1127" s="87" t="s">
        <v>6504</v>
      </c>
      <c r="C1127" s="87"/>
      <c r="D1127" s="87"/>
      <c r="E1127" s="87"/>
      <c r="F1127" s="87" t="s">
        <v>15</v>
      </c>
      <c r="G1127" s="87" t="s">
        <v>6581</v>
      </c>
      <c r="H1127" s="92" t="s">
        <v>5083</v>
      </c>
      <c r="I1127" s="219"/>
      <c r="J1127" s="140" t="s">
        <v>2770</v>
      </c>
      <c r="K1127" s="89" t="s">
        <v>406</v>
      </c>
      <c r="L1127" s="88" t="s">
        <v>3537</v>
      </c>
      <c r="M1127" s="89" t="s">
        <v>4880</v>
      </c>
      <c r="N1127" s="77" t="s">
        <v>3538</v>
      </c>
      <c r="O1127" s="89" t="s">
        <v>2769</v>
      </c>
      <c r="P1127" s="92" t="s">
        <v>2742</v>
      </c>
      <c r="Q1127" s="64" t="s">
        <v>188</v>
      </c>
      <c r="R1127" s="198"/>
      <c r="S1127" s="198"/>
      <c r="T1127" s="226"/>
      <c r="V1127" s="6">
        <f t="shared" si="51"/>
        <v>14</v>
      </c>
      <c r="W1127" s="219">
        <f t="shared" si="52"/>
        <v>0</v>
      </c>
      <c r="X1127" s="6">
        <f t="shared" si="53"/>
        <v>27</v>
      </c>
      <c r="Y1127"/>
      <c r="Z1127"/>
      <c r="AA1127"/>
      <c r="AB1127" s="39"/>
    </row>
    <row r="1128" spans="1:28" ht="45.5" customHeight="1">
      <c r="A1128" s="228" t="s">
        <v>3972</v>
      </c>
      <c r="B1128" s="87" t="s">
        <v>6504</v>
      </c>
      <c r="C1128" s="87"/>
      <c r="D1128" s="87"/>
      <c r="E1128" s="87"/>
      <c r="F1128" s="89" t="s">
        <v>4649</v>
      </c>
      <c r="G1128" s="87" t="s">
        <v>1776</v>
      </c>
      <c r="H1128" s="87" t="s">
        <v>4458</v>
      </c>
      <c r="I1128" s="217" t="s">
        <v>3594</v>
      </c>
      <c r="J1128" s="220" t="s">
        <v>1777</v>
      </c>
      <c r="K1128" s="89" t="s">
        <v>406</v>
      </c>
      <c r="L1128" s="88" t="s">
        <v>1789</v>
      </c>
      <c r="M1128" s="89" t="s">
        <v>455</v>
      </c>
      <c r="N1128" s="88" t="s">
        <v>1778</v>
      </c>
      <c r="O1128" s="89" t="s">
        <v>1779</v>
      </c>
      <c r="P1128" s="89" t="s">
        <v>1780</v>
      </c>
      <c r="Q1128" s="64" t="s">
        <v>3990</v>
      </c>
      <c r="R1128" s="198">
        <v>2</v>
      </c>
      <c r="S1128" s="198">
        <v>1</v>
      </c>
      <c r="T1128" s="226" t="s">
        <v>3416</v>
      </c>
      <c r="V1128" s="6">
        <f t="shared" si="51"/>
        <v>32</v>
      </c>
      <c r="W1128" s="228">
        <f t="shared" si="52"/>
        <v>6</v>
      </c>
      <c r="X1128" s="6">
        <f t="shared" si="53"/>
        <v>14</v>
      </c>
      <c r="Y1128"/>
      <c r="Z1128"/>
      <c r="AA1128"/>
      <c r="AB1128" s="39"/>
    </row>
    <row r="1129" spans="1:28" ht="90" customHeight="1">
      <c r="A1129" s="229"/>
      <c r="B1129" s="87" t="s">
        <v>6504</v>
      </c>
      <c r="C1129" s="87"/>
      <c r="D1129" s="87"/>
      <c r="E1129" s="87"/>
      <c r="F1129" s="89" t="s">
        <v>4649</v>
      </c>
      <c r="G1129" s="87" t="s">
        <v>1776</v>
      </c>
      <c r="H1129" s="87" t="s">
        <v>4458</v>
      </c>
      <c r="I1129" s="219"/>
      <c r="J1129" s="222"/>
      <c r="K1129" s="89" t="s">
        <v>406</v>
      </c>
      <c r="L1129" s="88" t="s">
        <v>1781</v>
      </c>
      <c r="M1129" s="89" t="s">
        <v>455</v>
      </c>
      <c r="N1129" s="88" t="s">
        <v>1782</v>
      </c>
      <c r="O1129" s="89" t="s">
        <v>1779</v>
      </c>
      <c r="P1129" s="89" t="s">
        <v>1780</v>
      </c>
      <c r="Q1129" s="64" t="s">
        <v>3990</v>
      </c>
      <c r="R1129" s="198"/>
      <c r="S1129" s="198"/>
      <c r="T1129" s="226"/>
      <c r="V1129" s="6">
        <f t="shared" si="51"/>
        <v>32</v>
      </c>
      <c r="W1129" s="229">
        <f t="shared" si="52"/>
        <v>0</v>
      </c>
      <c r="X1129" s="6">
        <f t="shared" si="53"/>
        <v>14</v>
      </c>
      <c r="Y1129"/>
      <c r="Z1129"/>
      <c r="AA1129"/>
      <c r="AB1129" s="39"/>
    </row>
    <row r="1130" spans="1:28" ht="90" customHeight="1">
      <c r="A1130" s="228" t="s">
        <v>3973</v>
      </c>
      <c r="B1130" s="87" t="s">
        <v>6504</v>
      </c>
      <c r="C1130" s="87"/>
      <c r="D1130" s="87"/>
      <c r="E1130" s="87"/>
      <c r="F1130" s="87" t="s">
        <v>15</v>
      </c>
      <c r="G1130" s="87" t="s">
        <v>6576</v>
      </c>
      <c r="H1130" s="89" t="s">
        <v>4797</v>
      </c>
      <c r="I1130" s="217" t="s">
        <v>1783</v>
      </c>
      <c r="J1130" s="88" t="s">
        <v>4807</v>
      </c>
      <c r="K1130" s="89" t="s">
        <v>406</v>
      </c>
      <c r="L1130" s="88" t="s">
        <v>4816</v>
      </c>
      <c r="M1130" s="89" t="s">
        <v>1861</v>
      </c>
      <c r="N1130" s="88" t="s">
        <v>4817</v>
      </c>
      <c r="O1130" s="89" t="s">
        <v>175</v>
      </c>
      <c r="P1130" s="89" t="s">
        <v>4805</v>
      </c>
      <c r="Q1130" s="64" t="s">
        <v>3990</v>
      </c>
      <c r="R1130" s="217">
        <v>4</v>
      </c>
      <c r="S1130" s="217">
        <v>3</v>
      </c>
      <c r="T1130" s="239" t="s">
        <v>3414</v>
      </c>
      <c r="V1130" s="6">
        <f t="shared" si="51"/>
        <v>14</v>
      </c>
      <c r="W1130" s="217">
        <f t="shared" si="52"/>
        <v>7</v>
      </c>
      <c r="X1130" s="6">
        <f t="shared" si="53"/>
        <v>21</v>
      </c>
      <c r="Y1130"/>
      <c r="Z1130"/>
      <c r="AA1130"/>
      <c r="AB1130" s="39"/>
    </row>
    <row r="1131" spans="1:28" ht="90" customHeight="1">
      <c r="A1131" s="230"/>
      <c r="B1131" s="87" t="s">
        <v>6504</v>
      </c>
      <c r="C1131" s="87"/>
      <c r="D1131" s="87"/>
      <c r="E1131" s="87"/>
      <c r="F1131" s="87" t="s">
        <v>15</v>
      </c>
      <c r="G1131" s="87" t="s">
        <v>6576</v>
      </c>
      <c r="H1131" s="89" t="s">
        <v>4798</v>
      </c>
      <c r="I1131" s="218"/>
      <c r="J1131" s="88" t="s">
        <v>4808</v>
      </c>
      <c r="K1131" s="89" t="s">
        <v>6371</v>
      </c>
      <c r="L1131" s="88" t="s">
        <v>654</v>
      </c>
      <c r="M1131" s="89" t="s">
        <v>352</v>
      </c>
      <c r="N1131" s="88" t="s">
        <v>4818</v>
      </c>
      <c r="O1131" s="89" t="s">
        <v>6544</v>
      </c>
      <c r="P1131" s="89" t="s">
        <v>4806</v>
      </c>
      <c r="Q1131" s="64" t="s">
        <v>3990</v>
      </c>
      <c r="R1131" s="218"/>
      <c r="S1131" s="218"/>
      <c r="T1131" s="240"/>
      <c r="V1131" s="6">
        <f t="shared" si="51"/>
        <v>14</v>
      </c>
      <c r="W1131" s="218">
        <f t="shared" si="52"/>
        <v>0</v>
      </c>
      <c r="X1131" s="6">
        <f t="shared" si="53"/>
        <v>21</v>
      </c>
      <c r="Y1131"/>
      <c r="Z1131"/>
      <c r="AA1131"/>
      <c r="AB1131" s="39"/>
    </row>
    <row r="1132" spans="1:28" ht="90" customHeight="1">
      <c r="A1132" s="230"/>
      <c r="B1132" s="87" t="s">
        <v>6504</v>
      </c>
      <c r="C1132" s="87"/>
      <c r="D1132" s="87"/>
      <c r="E1132" s="87"/>
      <c r="F1132" s="87" t="s">
        <v>15</v>
      </c>
      <c r="G1132" s="87" t="s">
        <v>6576</v>
      </c>
      <c r="H1132" s="89" t="s">
        <v>4799</v>
      </c>
      <c r="I1132" s="218"/>
      <c r="J1132" s="88" t="s">
        <v>4809</v>
      </c>
      <c r="K1132" s="89" t="s">
        <v>201</v>
      </c>
      <c r="L1132" s="88" t="s">
        <v>4819</v>
      </c>
      <c r="M1132" s="89" t="s">
        <v>352</v>
      </c>
      <c r="N1132" s="88" t="s">
        <v>4820</v>
      </c>
      <c r="O1132" s="89" t="s">
        <v>6544</v>
      </c>
      <c r="P1132" s="89" t="s">
        <v>4806</v>
      </c>
      <c r="Q1132" s="64" t="s">
        <v>3990</v>
      </c>
      <c r="R1132" s="218"/>
      <c r="S1132" s="218"/>
      <c r="T1132" s="240"/>
      <c r="V1132" s="6">
        <f t="shared" si="51"/>
        <v>14</v>
      </c>
      <c r="W1132" s="218">
        <f t="shared" si="52"/>
        <v>0</v>
      </c>
      <c r="X1132" s="6">
        <f t="shared" si="53"/>
        <v>21</v>
      </c>
      <c r="Y1132"/>
      <c r="Z1132"/>
      <c r="AA1132"/>
      <c r="AB1132" s="39"/>
    </row>
    <row r="1133" spans="1:28" ht="90" customHeight="1">
      <c r="A1133" s="230"/>
      <c r="B1133" s="87" t="s">
        <v>6504</v>
      </c>
      <c r="C1133" s="87"/>
      <c r="D1133" s="87"/>
      <c r="E1133" s="87"/>
      <c r="F1133" s="87" t="s">
        <v>15</v>
      </c>
      <c r="G1133" s="87" t="s">
        <v>6576</v>
      </c>
      <c r="H1133" s="89" t="s">
        <v>4800</v>
      </c>
      <c r="I1133" s="218"/>
      <c r="J1133" s="88" t="s">
        <v>4810</v>
      </c>
      <c r="K1133" s="89" t="s">
        <v>1</v>
      </c>
      <c r="L1133" s="88" t="s">
        <v>4821</v>
      </c>
      <c r="M1133" s="89" t="s">
        <v>352</v>
      </c>
      <c r="N1133" s="88" t="s">
        <v>4822</v>
      </c>
      <c r="O1133" s="89" t="s">
        <v>6544</v>
      </c>
      <c r="P1133" s="89" t="s">
        <v>4806</v>
      </c>
      <c r="Q1133" s="64" t="s">
        <v>3990</v>
      </c>
      <c r="R1133" s="218"/>
      <c r="S1133" s="218"/>
      <c r="T1133" s="240"/>
      <c r="V1133" s="6">
        <f t="shared" si="51"/>
        <v>14</v>
      </c>
      <c r="W1133" s="218">
        <f t="shared" si="52"/>
        <v>0</v>
      </c>
      <c r="X1133" s="6">
        <f t="shared" si="53"/>
        <v>21</v>
      </c>
      <c r="Y1133"/>
      <c r="Z1133"/>
      <c r="AA1133"/>
      <c r="AB1133" s="39"/>
    </row>
    <row r="1134" spans="1:28" ht="90" customHeight="1">
      <c r="A1134" s="230"/>
      <c r="B1134" s="87" t="s">
        <v>6504</v>
      </c>
      <c r="C1134" s="87"/>
      <c r="D1134" s="87"/>
      <c r="E1134" s="87"/>
      <c r="F1134" s="87" t="s">
        <v>15</v>
      </c>
      <c r="G1134" s="87" t="s">
        <v>6576</v>
      </c>
      <c r="H1134" s="89" t="s">
        <v>4801</v>
      </c>
      <c r="I1134" s="218"/>
      <c r="J1134" s="88" t="s">
        <v>4811</v>
      </c>
      <c r="K1134" s="89" t="s">
        <v>201</v>
      </c>
      <c r="L1134" s="88" t="s">
        <v>4823</v>
      </c>
      <c r="M1134" s="89" t="s">
        <v>352</v>
      </c>
      <c r="N1134" s="88" t="s">
        <v>4824</v>
      </c>
      <c r="O1134" s="89" t="s">
        <v>6544</v>
      </c>
      <c r="P1134" s="89" t="s">
        <v>4806</v>
      </c>
      <c r="Q1134" s="64" t="s">
        <v>3990</v>
      </c>
      <c r="R1134" s="218"/>
      <c r="S1134" s="218"/>
      <c r="T1134" s="240"/>
      <c r="V1134" s="6">
        <f t="shared" si="51"/>
        <v>14</v>
      </c>
      <c r="W1134" s="218">
        <f t="shared" si="52"/>
        <v>0</v>
      </c>
      <c r="X1134" s="6">
        <f t="shared" si="53"/>
        <v>21</v>
      </c>
      <c r="Y1134"/>
      <c r="Z1134"/>
      <c r="AA1134"/>
      <c r="AB1134" s="39"/>
    </row>
    <row r="1135" spans="1:28" ht="90" customHeight="1">
      <c r="A1135" s="230"/>
      <c r="B1135" s="87" t="s">
        <v>6504</v>
      </c>
      <c r="C1135" s="87"/>
      <c r="D1135" s="87"/>
      <c r="E1135" s="87"/>
      <c r="F1135" s="87" t="s">
        <v>15</v>
      </c>
      <c r="G1135" s="87" t="s">
        <v>6576</v>
      </c>
      <c r="H1135" s="89" t="s">
        <v>4802</v>
      </c>
      <c r="I1135" s="218"/>
      <c r="J1135" s="88" t="s">
        <v>4812</v>
      </c>
      <c r="K1135" s="89" t="s">
        <v>201</v>
      </c>
      <c r="L1135" s="88" t="s">
        <v>4825</v>
      </c>
      <c r="M1135" s="89" t="s">
        <v>352</v>
      </c>
      <c r="N1135" s="88" t="s">
        <v>4826</v>
      </c>
      <c r="O1135" s="89" t="s">
        <v>6544</v>
      </c>
      <c r="P1135" s="89" t="s">
        <v>4806</v>
      </c>
      <c r="Q1135" s="64" t="s">
        <v>3990</v>
      </c>
      <c r="R1135" s="218"/>
      <c r="S1135" s="218"/>
      <c r="T1135" s="240"/>
      <c r="V1135" s="6">
        <f t="shared" si="51"/>
        <v>14</v>
      </c>
      <c r="W1135" s="218">
        <f t="shared" si="52"/>
        <v>0</v>
      </c>
      <c r="X1135" s="6">
        <f t="shared" si="53"/>
        <v>21</v>
      </c>
      <c r="Y1135"/>
      <c r="Z1135"/>
      <c r="AA1135"/>
      <c r="AB1135" s="39"/>
    </row>
    <row r="1136" spans="1:28" ht="90" customHeight="1">
      <c r="A1136" s="230"/>
      <c r="B1136" s="87" t="s">
        <v>6504</v>
      </c>
      <c r="C1136" s="87"/>
      <c r="D1136" s="87"/>
      <c r="E1136" s="87"/>
      <c r="F1136" s="87" t="s">
        <v>15</v>
      </c>
      <c r="G1136" s="87" t="s">
        <v>6576</v>
      </c>
      <c r="H1136" s="89" t="s">
        <v>4803</v>
      </c>
      <c r="I1136" s="218"/>
      <c r="J1136" s="88" t="s">
        <v>4813</v>
      </c>
      <c r="K1136" s="89" t="s">
        <v>201</v>
      </c>
      <c r="L1136" s="88" t="s">
        <v>4827</v>
      </c>
      <c r="M1136" s="89" t="s">
        <v>352</v>
      </c>
      <c r="N1136" s="88" t="s">
        <v>4828</v>
      </c>
      <c r="O1136" s="89" t="s">
        <v>6544</v>
      </c>
      <c r="P1136" s="89" t="s">
        <v>4806</v>
      </c>
      <c r="Q1136" s="64" t="s">
        <v>3990</v>
      </c>
      <c r="R1136" s="218"/>
      <c r="S1136" s="218"/>
      <c r="T1136" s="240"/>
      <c r="V1136" s="6">
        <f t="shared" si="51"/>
        <v>14</v>
      </c>
      <c r="W1136" s="218">
        <f t="shared" si="52"/>
        <v>0</v>
      </c>
      <c r="X1136" s="6">
        <f t="shared" si="53"/>
        <v>21</v>
      </c>
      <c r="Y1136"/>
      <c r="Z1136"/>
      <c r="AA1136"/>
      <c r="AB1136" s="39"/>
    </row>
    <row r="1137" spans="1:28" ht="90" customHeight="1">
      <c r="A1137" s="230"/>
      <c r="B1137" s="87" t="s">
        <v>6504</v>
      </c>
      <c r="C1137" s="87"/>
      <c r="D1137" s="87"/>
      <c r="E1137" s="87"/>
      <c r="F1137" s="87" t="s">
        <v>15</v>
      </c>
      <c r="G1137" s="87" t="s">
        <v>6576</v>
      </c>
      <c r="H1137" s="89" t="s">
        <v>4804</v>
      </c>
      <c r="I1137" s="218"/>
      <c r="J1137" s="88" t="s">
        <v>4814</v>
      </c>
      <c r="K1137" s="89" t="s">
        <v>201</v>
      </c>
      <c r="L1137" s="88" t="s">
        <v>4829</v>
      </c>
      <c r="M1137" s="89" t="s">
        <v>352</v>
      </c>
      <c r="N1137" s="88" t="s">
        <v>4830</v>
      </c>
      <c r="O1137" s="89" t="s">
        <v>6544</v>
      </c>
      <c r="P1137" s="89" t="s">
        <v>4806</v>
      </c>
      <c r="Q1137" s="64" t="s">
        <v>3990</v>
      </c>
      <c r="R1137" s="218"/>
      <c r="S1137" s="218"/>
      <c r="T1137" s="240"/>
      <c r="V1137" s="6">
        <f t="shared" si="51"/>
        <v>14</v>
      </c>
      <c r="W1137" s="218">
        <f t="shared" si="52"/>
        <v>0</v>
      </c>
      <c r="X1137" s="6">
        <f t="shared" si="53"/>
        <v>21</v>
      </c>
      <c r="Y1137"/>
      <c r="Z1137"/>
      <c r="AA1137"/>
      <c r="AB1137" s="39"/>
    </row>
    <row r="1138" spans="1:28" ht="90" customHeight="1">
      <c r="A1138" s="229"/>
      <c r="B1138" s="87" t="s">
        <v>6504</v>
      </c>
      <c r="C1138" s="87"/>
      <c r="D1138" s="87"/>
      <c r="E1138" s="87"/>
      <c r="F1138" s="87" t="s">
        <v>15</v>
      </c>
      <c r="G1138" s="87" t="s">
        <v>6576</v>
      </c>
      <c r="H1138" s="89" t="s">
        <v>3934</v>
      </c>
      <c r="I1138" s="219"/>
      <c r="J1138" s="88" t="s">
        <v>4815</v>
      </c>
      <c r="K1138" s="89" t="s">
        <v>406</v>
      </c>
      <c r="L1138" s="89" t="s">
        <v>25</v>
      </c>
      <c r="M1138" s="89" t="s">
        <v>455</v>
      </c>
      <c r="N1138" s="88" t="s">
        <v>4831</v>
      </c>
      <c r="O1138" s="89" t="s">
        <v>455</v>
      </c>
      <c r="P1138" s="89" t="s">
        <v>59</v>
      </c>
      <c r="Q1138" s="64" t="s">
        <v>3990</v>
      </c>
      <c r="R1138" s="219"/>
      <c r="S1138" s="219"/>
      <c r="T1138" s="241"/>
      <c r="V1138" s="6">
        <f t="shared" si="51"/>
        <v>14</v>
      </c>
      <c r="W1138" s="219">
        <f t="shared" si="52"/>
        <v>0</v>
      </c>
      <c r="X1138" s="6">
        <f t="shared" si="53"/>
        <v>21</v>
      </c>
      <c r="Y1138"/>
      <c r="Z1138"/>
      <c r="AA1138"/>
      <c r="AB1138" s="39"/>
    </row>
    <row r="1139" spans="1:28" ht="45.5" customHeight="1">
      <c r="A1139" s="228" t="s">
        <v>3974</v>
      </c>
      <c r="B1139" s="87" t="s">
        <v>6504</v>
      </c>
      <c r="C1139" s="87"/>
      <c r="D1139" s="87"/>
      <c r="E1139" s="87"/>
      <c r="F1139" s="89" t="s">
        <v>4649</v>
      </c>
      <c r="G1139" s="89" t="s">
        <v>3910</v>
      </c>
      <c r="H1139" s="126" t="s">
        <v>5031</v>
      </c>
      <c r="I1139" s="217" t="s">
        <v>1791</v>
      </c>
      <c r="J1139" s="222" t="s">
        <v>78</v>
      </c>
      <c r="K1139" s="276" t="s">
        <v>406</v>
      </c>
      <c r="L1139" s="220" t="s">
        <v>1813</v>
      </c>
      <c r="M1139" s="89" t="s">
        <v>79</v>
      </c>
      <c r="N1139" s="144" t="s">
        <v>1814</v>
      </c>
      <c r="O1139" s="113" t="s">
        <v>1792</v>
      </c>
      <c r="P1139" s="131" t="s">
        <v>82</v>
      </c>
      <c r="Q1139" s="69" t="s">
        <v>36</v>
      </c>
      <c r="R1139" s="198">
        <v>5</v>
      </c>
      <c r="S1139" s="198">
        <v>3</v>
      </c>
      <c r="T1139" s="226" t="s">
        <v>3414</v>
      </c>
      <c r="V1139" s="6">
        <f t="shared" si="51"/>
        <v>32</v>
      </c>
      <c r="W1139" s="228">
        <f t="shared" si="52"/>
        <v>7</v>
      </c>
      <c r="X1139" s="6">
        <f t="shared" si="53"/>
        <v>14</v>
      </c>
      <c r="Y1139"/>
      <c r="Z1139"/>
      <c r="AA1139"/>
      <c r="AB1139" s="39"/>
    </row>
    <row r="1140" spans="1:28" ht="30" customHeight="1">
      <c r="A1140" s="345"/>
      <c r="B1140" s="87" t="s">
        <v>6504</v>
      </c>
      <c r="C1140" s="87"/>
      <c r="D1140" s="87"/>
      <c r="E1140" s="87"/>
      <c r="F1140" s="89" t="s">
        <v>4649</v>
      </c>
      <c r="G1140" s="89" t="s">
        <v>3910</v>
      </c>
      <c r="H1140" s="126" t="s">
        <v>5031</v>
      </c>
      <c r="I1140" s="275"/>
      <c r="J1140" s="253"/>
      <c r="K1140" s="305"/>
      <c r="L1140" s="222"/>
      <c r="M1140" s="89" t="s">
        <v>79</v>
      </c>
      <c r="N1140" s="134" t="s">
        <v>1815</v>
      </c>
      <c r="O1140" s="113" t="s">
        <v>1792</v>
      </c>
      <c r="P1140" s="131" t="s">
        <v>82</v>
      </c>
      <c r="Q1140" s="69" t="s">
        <v>36</v>
      </c>
      <c r="R1140" s="305"/>
      <c r="S1140" s="305"/>
      <c r="T1140" s="326"/>
      <c r="V1140" s="6">
        <f t="shared" si="51"/>
        <v>32</v>
      </c>
      <c r="W1140" s="345">
        <f t="shared" si="52"/>
        <v>0</v>
      </c>
      <c r="X1140" s="6">
        <f t="shared" si="53"/>
        <v>14</v>
      </c>
      <c r="Y1140"/>
      <c r="Z1140"/>
      <c r="AA1140"/>
      <c r="AB1140" s="39"/>
    </row>
    <row r="1141" spans="1:28" ht="45.5" customHeight="1">
      <c r="A1141" s="345"/>
      <c r="B1141" s="87" t="s">
        <v>6504</v>
      </c>
      <c r="C1141" s="87"/>
      <c r="D1141" s="87"/>
      <c r="E1141" s="87"/>
      <c r="F1141" s="89" t="s">
        <v>4649</v>
      </c>
      <c r="G1141" s="89" t="s">
        <v>3910</v>
      </c>
      <c r="H1141" s="126" t="s">
        <v>5031</v>
      </c>
      <c r="I1141" s="275"/>
      <c r="J1141" s="253"/>
      <c r="K1141" s="305"/>
      <c r="L1141" s="220" t="s">
        <v>84</v>
      </c>
      <c r="M1141" s="89" t="s">
        <v>79</v>
      </c>
      <c r="N1141" s="70" t="s">
        <v>85</v>
      </c>
      <c r="O1141" s="89" t="s">
        <v>6512</v>
      </c>
      <c r="P1141" s="89" t="s">
        <v>86</v>
      </c>
      <c r="Q1141" s="69" t="s">
        <v>36</v>
      </c>
      <c r="R1141" s="305"/>
      <c r="S1141" s="305"/>
      <c r="T1141" s="326"/>
      <c r="V1141" s="6">
        <f t="shared" si="51"/>
        <v>32</v>
      </c>
      <c r="W1141" s="345">
        <f t="shared" si="52"/>
        <v>0</v>
      </c>
      <c r="X1141" s="6">
        <f t="shared" si="53"/>
        <v>14</v>
      </c>
      <c r="Y1141"/>
      <c r="Z1141"/>
      <c r="AA1141"/>
      <c r="AB1141" s="39"/>
    </row>
    <row r="1142" spans="1:28" ht="15" customHeight="1">
      <c r="A1142" s="345"/>
      <c r="B1142" s="87" t="s">
        <v>6504</v>
      </c>
      <c r="C1142" s="87"/>
      <c r="D1142" s="87"/>
      <c r="E1142" s="87"/>
      <c r="F1142" s="89" t="s">
        <v>4649</v>
      </c>
      <c r="G1142" s="89" t="s">
        <v>3910</v>
      </c>
      <c r="H1142" s="126" t="s">
        <v>5031</v>
      </c>
      <c r="I1142" s="275"/>
      <c r="J1142" s="253"/>
      <c r="K1142" s="305"/>
      <c r="L1142" s="222"/>
      <c r="M1142" s="89" t="s">
        <v>79</v>
      </c>
      <c r="N1142" s="134" t="s">
        <v>1793</v>
      </c>
      <c r="O1142" s="89" t="s">
        <v>83</v>
      </c>
      <c r="P1142" s="128" t="s">
        <v>88</v>
      </c>
      <c r="Q1142" s="69" t="s">
        <v>36</v>
      </c>
      <c r="R1142" s="305"/>
      <c r="S1142" s="305"/>
      <c r="T1142" s="326"/>
      <c r="V1142" s="6">
        <f t="shared" si="51"/>
        <v>32</v>
      </c>
      <c r="W1142" s="345">
        <f t="shared" si="52"/>
        <v>0</v>
      </c>
      <c r="X1142" s="6">
        <f t="shared" si="53"/>
        <v>14</v>
      </c>
      <c r="Y1142"/>
      <c r="Z1142"/>
      <c r="AA1142"/>
      <c r="AB1142" s="39"/>
    </row>
    <row r="1143" spans="1:28" ht="45.5" customHeight="1">
      <c r="A1143" s="345"/>
      <c r="B1143" s="87" t="s">
        <v>6504</v>
      </c>
      <c r="C1143" s="87"/>
      <c r="D1143" s="87"/>
      <c r="E1143" s="87"/>
      <c r="F1143" s="89" t="s">
        <v>4649</v>
      </c>
      <c r="G1143" s="89" t="s">
        <v>3910</v>
      </c>
      <c r="H1143" s="126" t="s">
        <v>5031</v>
      </c>
      <c r="I1143" s="275"/>
      <c r="J1143" s="253"/>
      <c r="K1143" s="305"/>
      <c r="L1143" s="220" t="s">
        <v>89</v>
      </c>
      <c r="M1143" s="89" t="s">
        <v>79</v>
      </c>
      <c r="N1143" s="134" t="s">
        <v>90</v>
      </c>
      <c r="O1143" s="89" t="s">
        <v>91</v>
      </c>
      <c r="P1143" s="198" t="s">
        <v>86</v>
      </c>
      <c r="Q1143" s="69" t="s">
        <v>36</v>
      </c>
      <c r="R1143" s="305"/>
      <c r="S1143" s="305"/>
      <c r="T1143" s="326"/>
      <c r="V1143" s="6">
        <f t="shared" si="51"/>
        <v>32</v>
      </c>
      <c r="W1143" s="345">
        <f t="shared" si="52"/>
        <v>0</v>
      </c>
      <c r="X1143" s="6">
        <f t="shared" si="53"/>
        <v>14</v>
      </c>
      <c r="Y1143"/>
      <c r="Z1143"/>
      <c r="AA1143"/>
      <c r="AB1143" s="39"/>
    </row>
    <row r="1144" spans="1:28" ht="45.5" customHeight="1">
      <c r="A1144" s="345"/>
      <c r="B1144" s="87" t="s">
        <v>6504</v>
      </c>
      <c r="C1144" s="87"/>
      <c r="D1144" s="87"/>
      <c r="E1144" s="87"/>
      <c r="F1144" s="89" t="s">
        <v>4649</v>
      </c>
      <c r="G1144" s="89" t="s">
        <v>3910</v>
      </c>
      <c r="H1144" s="126" t="s">
        <v>5031</v>
      </c>
      <c r="I1144" s="275"/>
      <c r="J1144" s="253"/>
      <c r="K1144" s="305"/>
      <c r="L1144" s="222"/>
      <c r="M1144" s="89" t="s">
        <v>79</v>
      </c>
      <c r="N1144" s="134" t="s">
        <v>92</v>
      </c>
      <c r="O1144" s="89" t="s">
        <v>91</v>
      </c>
      <c r="P1144" s="198"/>
      <c r="Q1144" s="69" t="s">
        <v>36</v>
      </c>
      <c r="R1144" s="305"/>
      <c r="S1144" s="305"/>
      <c r="T1144" s="326"/>
      <c r="V1144" s="6">
        <f t="shared" si="51"/>
        <v>32</v>
      </c>
      <c r="W1144" s="345">
        <f t="shared" si="52"/>
        <v>0</v>
      </c>
      <c r="X1144" s="6">
        <f t="shared" si="53"/>
        <v>14</v>
      </c>
      <c r="Y1144"/>
      <c r="Z1144"/>
      <c r="AA1144"/>
      <c r="AB1144" s="39"/>
    </row>
    <row r="1145" spans="1:28" ht="90" customHeight="1">
      <c r="A1145" s="345"/>
      <c r="B1145" s="87" t="s">
        <v>6504</v>
      </c>
      <c r="C1145" s="87"/>
      <c r="D1145" s="87"/>
      <c r="E1145" s="87"/>
      <c r="F1145" s="89" t="s">
        <v>4649</v>
      </c>
      <c r="G1145" s="89" t="s">
        <v>3910</v>
      </c>
      <c r="H1145" s="126" t="s">
        <v>5031</v>
      </c>
      <c r="I1145" s="275"/>
      <c r="J1145" s="253"/>
      <c r="K1145" s="305"/>
      <c r="L1145" s="88" t="s">
        <v>93</v>
      </c>
      <c r="M1145" s="89" t="s">
        <v>79</v>
      </c>
      <c r="N1145" s="134" t="s">
        <v>94</v>
      </c>
      <c r="O1145" s="89" t="s">
        <v>83</v>
      </c>
      <c r="P1145" s="89" t="s">
        <v>95</v>
      </c>
      <c r="Q1145" s="69" t="s">
        <v>36</v>
      </c>
      <c r="R1145" s="305"/>
      <c r="S1145" s="305"/>
      <c r="T1145" s="326"/>
      <c r="V1145" s="6">
        <f t="shared" si="51"/>
        <v>32</v>
      </c>
      <c r="W1145" s="345">
        <f t="shared" si="52"/>
        <v>0</v>
      </c>
      <c r="X1145" s="6">
        <f t="shared" si="53"/>
        <v>14</v>
      </c>
      <c r="Y1145"/>
      <c r="Z1145"/>
      <c r="AA1145"/>
      <c r="AB1145" s="39"/>
    </row>
    <row r="1146" spans="1:28" ht="90" customHeight="1">
      <c r="A1146" s="345"/>
      <c r="B1146" s="87" t="s">
        <v>6504</v>
      </c>
      <c r="C1146" s="87"/>
      <c r="D1146" s="87"/>
      <c r="E1146" s="87"/>
      <c r="F1146" s="89" t="s">
        <v>4649</v>
      </c>
      <c r="G1146" s="89" t="s">
        <v>3910</v>
      </c>
      <c r="H1146" s="126" t="s">
        <v>5031</v>
      </c>
      <c r="I1146" s="275"/>
      <c r="J1146" s="253" t="s">
        <v>99</v>
      </c>
      <c r="K1146" s="305" t="s">
        <v>406</v>
      </c>
      <c r="L1146" s="134" t="s">
        <v>1816</v>
      </c>
      <c r="M1146" s="89" t="s">
        <v>1861</v>
      </c>
      <c r="N1146" s="88" t="s">
        <v>1818</v>
      </c>
      <c r="O1146" s="89" t="s">
        <v>83</v>
      </c>
      <c r="P1146" s="128" t="s">
        <v>98</v>
      </c>
      <c r="Q1146" s="69" t="s">
        <v>36</v>
      </c>
      <c r="R1146" s="305"/>
      <c r="S1146" s="305"/>
      <c r="T1146" s="326"/>
      <c r="V1146" s="6">
        <f t="shared" si="51"/>
        <v>32</v>
      </c>
      <c r="W1146" s="345">
        <f t="shared" si="52"/>
        <v>0</v>
      </c>
      <c r="X1146" s="6">
        <f t="shared" si="53"/>
        <v>14</v>
      </c>
      <c r="Y1146"/>
      <c r="Z1146"/>
      <c r="AA1146"/>
      <c r="AB1146" s="39"/>
    </row>
    <row r="1147" spans="1:28" ht="60.25" customHeight="1">
      <c r="A1147" s="345"/>
      <c r="B1147" s="87" t="s">
        <v>6504</v>
      </c>
      <c r="C1147" s="87"/>
      <c r="D1147" s="87"/>
      <c r="E1147" s="87"/>
      <c r="F1147" s="89" t="s">
        <v>4649</v>
      </c>
      <c r="G1147" s="89" t="s">
        <v>3910</v>
      </c>
      <c r="H1147" s="126" t="s">
        <v>5031</v>
      </c>
      <c r="I1147" s="275"/>
      <c r="J1147" s="253"/>
      <c r="K1147" s="305"/>
      <c r="L1147" s="134" t="s">
        <v>1817</v>
      </c>
      <c r="M1147" s="89" t="s">
        <v>1861</v>
      </c>
      <c r="N1147" s="88" t="s">
        <v>1819</v>
      </c>
      <c r="O1147" s="89" t="s">
        <v>6534</v>
      </c>
      <c r="P1147" s="89" t="s">
        <v>25</v>
      </c>
      <c r="Q1147" s="69" t="s">
        <v>36</v>
      </c>
      <c r="R1147" s="305"/>
      <c r="S1147" s="305"/>
      <c r="T1147" s="326"/>
      <c r="V1147" s="6">
        <f t="shared" si="51"/>
        <v>32</v>
      </c>
      <c r="W1147" s="345">
        <f t="shared" si="52"/>
        <v>0</v>
      </c>
      <c r="X1147" s="6">
        <f t="shared" si="53"/>
        <v>14</v>
      </c>
      <c r="Y1147"/>
      <c r="Z1147"/>
      <c r="AA1147"/>
      <c r="AB1147" s="39"/>
    </row>
    <row r="1148" spans="1:28" ht="90" customHeight="1">
      <c r="A1148" s="345"/>
      <c r="B1148" s="87" t="s">
        <v>6504</v>
      </c>
      <c r="C1148" s="87"/>
      <c r="D1148" s="87"/>
      <c r="E1148" s="87"/>
      <c r="F1148" s="89" t="s">
        <v>4649</v>
      </c>
      <c r="G1148" s="89" t="s">
        <v>3910</v>
      </c>
      <c r="H1148" s="126" t="s">
        <v>5031</v>
      </c>
      <c r="I1148" s="275"/>
      <c r="J1148" s="253" t="s">
        <v>107</v>
      </c>
      <c r="K1148" s="305" t="s">
        <v>406</v>
      </c>
      <c r="L1148" s="220" t="s">
        <v>1820</v>
      </c>
      <c r="M1148" s="89" t="s">
        <v>1861</v>
      </c>
      <c r="N1148" s="88" t="s">
        <v>1823</v>
      </c>
      <c r="O1148" s="89" t="s">
        <v>6515</v>
      </c>
      <c r="P1148" s="89" t="s">
        <v>106</v>
      </c>
      <c r="Q1148" s="69" t="s">
        <v>36</v>
      </c>
      <c r="R1148" s="305"/>
      <c r="S1148" s="305"/>
      <c r="T1148" s="326"/>
      <c r="V1148" s="6">
        <f t="shared" si="51"/>
        <v>32</v>
      </c>
      <c r="W1148" s="345">
        <f t="shared" si="52"/>
        <v>0</v>
      </c>
      <c r="X1148" s="6">
        <f t="shared" si="53"/>
        <v>14</v>
      </c>
      <c r="Y1148"/>
      <c r="Z1148"/>
      <c r="AA1148"/>
      <c r="AB1148" s="39"/>
    </row>
    <row r="1149" spans="1:28" ht="105" customHeight="1">
      <c r="A1149" s="345"/>
      <c r="B1149" s="87" t="s">
        <v>6504</v>
      </c>
      <c r="C1149" s="87"/>
      <c r="D1149" s="87"/>
      <c r="E1149" s="87"/>
      <c r="F1149" s="89" t="s">
        <v>4649</v>
      </c>
      <c r="G1149" s="89" t="s">
        <v>3910</v>
      </c>
      <c r="H1149" s="126" t="s">
        <v>5031</v>
      </c>
      <c r="I1149" s="275"/>
      <c r="J1149" s="253"/>
      <c r="K1149" s="305"/>
      <c r="L1149" s="221"/>
      <c r="M1149" s="89" t="s">
        <v>1861</v>
      </c>
      <c r="N1149" s="88" t="s">
        <v>1824</v>
      </c>
      <c r="O1149" s="89" t="s">
        <v>110</v>
      </c>
      <c r="P1149" s="89" t="s">
        <v>1794</v>
      </c>
      <c r="Q1149" s="69" t="s">
        <v>36</v>
      </c>
      <c r="R1149" s="305"/>
      <c r="S1149" s="305"/>
      <c r="T1149" s="326"/>
      <c r="V1149" s="6">
        <f t="shared" si="51"/>
        <v>32</v>
      </c>
      <c r="W1149" s="345">
        <f t="shared" si="52"/>
        <v>0</v>
      </c>
      <c r="X1149" s="6">
        <f t="shared" si="53"/>
        <v>14</v>
      </c>
      <c r="Y1149"/>
      <c r="Z1149"/>
      <c r="AA1149"/>
      <c r="AB1149" s="39"/>
    </row>
    <row r="1150" spans="1:28" ht="45.5" customHeight="1">
      <c r="A1150" s="345"/>
      <c r="B1150" s="87" t="s">
        <v>6504</v>
      </c>
      <c r="C1150" s="87"/>
      <c r="D1150" s="87"/>
      <c r="E1150" s="87"/>
      <c r="F1150" s="89" t="s">
        <v>4649</v>
      </c>
      <c r="G1150" s="89" t="s">
        <v>3910</v>
      </c>
      <c r="H1150" s="126" t="s">
        <v>5031</v>
      </c>
      <c r="I1150" s="275"/>
      <c r="J1150" s="253"/>
      <c r="K1150" s="305"/>
      <c r="L1150" s="222"/>
      <c r="M1150" s="89" t="s">
        <v>1861</v>
      </c>
      <c r="N1150" s="88" t="s">
        <v>1825</v>
      </c>
      <c r="O1150" s="89" t="s">
        <v>127</v>
      </c>
      <c r="P1150" s="89" t="s">
        <v>106</v>
      </c>
      <c r="Q1150" s="69" t="s">
        <v>36</v>
      </c>
      <c r="R1150" s="305"/>
      <c r="S1150" s="305"/>
      <c r="T1150" s="326"/>
      <c r="V1150" s="6">
        <f t="shared" si="51"/>
        <v>32</v>
      </c>
      <c r="W1150" s="345">
        <f t="shared" si="52"/>
        <v>0</v>
      </c>
      <c r="X1150" s="6">
        <f t="shared" si="53"/>
        <v>14</v>
      </c>
      <c r="Y1150"/>
      <c r="Z1150"/>
      <c r="AA1150"/>
      <c r="AB1150" s="41" t="s">
        <v>4652</v>
      </c>
    </row>
    <row r="1151" spans="1:28" ht="105" customHeight="1">
      <c r="A1151" s="345"/>
      <c r="B1151" s="87" t="s">
        <v>6504</v>
      </c>
      <c r="C1151" s="87"/>
      <c r="D1151" s="87"/>
      <c r="E1151" s="87"/>
      <c r="F1151" s="89" t="s">
        <v>4649</v>
      </c>
      <c r="G1151" s="89" t="s">
        <v>3910</v>
      </c>
      <c r="H1151" s="126" t="s">
        <v>5031</v>
      </c>
      <c r="I1151" s="275"/>
      <c r="J1151" s="253"/>
      <c r="K1151" s="305"/>
      <c r="L1151" s="88" t="s">
        <v>1821</v>
      </c>
      <c r="M1151" s="89" t="s">
        <v>1861</v>
      </c>
      <c r="N1151" s="88" t="s">
        <v>1826</v>
      </c>
      <c r="O1151" s="89" t="s">
        <v>6536</v>
      </c>
      <c r="P1151" s="89" t="s">
        <v>1794</v>
      </c>
      <c r="Q1151" s="69" t="s">
        <v>36</v>
      </c>
      <c r="R1151" s="305"/>
      <c r="S1151" s="305"/>
      <c r="T1151" s="326"/>
      <c r="V1151" s="6">
        <f t="shared" si="51"/>
        <v>32</v>
      </c>
      <c r="W1151" s="345">
        <f t="shared" si="52"/>
        <v>0</v>
      </c>
      <c r="X1151" s="6">
        <f t="shared" si="53"/>
        <v>14</v>
      </c>
      <c r="Y1151"/>
      <c r="Z1151"/>
      <c r="AA1151"/>
      <c r="AB1151" s="41" t="s">
        <v>4652</v>
      </c>
    </row>
    <row r="1152" spans="1:28" ht="60.25" customHeight="1">
      <c r="A1152" s="345"/>
      <c r="B1152" s="87" t="s">
        <v>6504</v>
      </c>
      <c r="C1152" s="87"/>
      <c r="D1152" s="87"/>
      <c r="E1152" s="87"/>
      <c r="F1152" s="89" t="s">
        <v>4649</v>
      </c>
      <c r="G1152" s="89" t="s">
        <v>3910</v>
      </c>
      <c r="H1152" s="126" t="s">
        <v>5031</v>
      </c>
      <c r="I1152" s="275"/>
      <c r="J1152" s="253"/>
      <c r="K1152" s="305"/>
      <c r="L1152" s="88" t="s">
        <v>1822</v>
      </c>
      <c r="M1152" s="89" t="s">
        <v>1861</v>
      </c>
      <c r="N1152" s="88" t="s">
        <v>1827</v>
      </c>
      <c r="O1152" s="89" t="s">
        <v>110</v>
      </c>
      <c r="P1152" s="89" t="s">
        <v>111</v>
      </c>
      <c r="Q1152" s="69" t="s">
        <v>36</v>
      </c>
      <c r="R1152" s="305"/>
      <c r="S1152" s="305"/>
      <c r="T1152" s="326"/>
      <c r="V1152" s="6">
        <f t="shared" si="51"/>
        <v>32</v>
      </c>
      <c r="W1152" s="345">
        <f t="shared" si="52"/>
        <v>0</v>
      </c>
      <c r="X1152" s="6">
        <f t="shared" si="53"/>
        <v>14</v>
      </c>
      <c r="Y1152"/>
      <c r="Z1152"/>
      <c r="AA1152"/>
      <c r="AB1152" s="39"/>
    </row>
    <row r="1153" spans="1:28" ht="90" customHeight="1">
      <c r="A1153" s="345"/>
      <c r="B1153" s="87" t="s">
        <v>6504</v>
      </c>
      <c r="C1153" s="87"/>
      <c r="D1153" s="87"/>
      <c r="E1153" s="87"/>
      <c r="F1153" s="89" t="s">
        <v>4649</v>
      </c>
      <c r="G1153" s="89" t="s">
        <v>3910</v>
      </c>
      <c r="H1153" s="126" t="s">
        <v>5031</v>
      </c>
      <c r="I1153" s="275"/>
      <c r="J1153" s="253" t="s">
        <v>1795</v>
      </c>
      <c r="K1153" s="305" t="s">
        <v>406</v>
      </c>
      <c r="L1153" s="220" t="s">
        <v>1828</v>
      </c>
      <c r="M1153" s="89" t="s">
        <v>1861</v>
      </c>
      <c r="N1153" s="88" t="s">
        <v>1830</v>
      </c>
      <c r="O1153" s="89" t="s">
        <v>175</v>
      </c>
      <c r="P1153" s="198" t="s">
        <v>86</v>
      </c>
      <c r="Q1153" s="69" t="s">
        <v>36</v>
      </c>
      <c r="R1153" s="305"/>
      <c r="S1153" s="305"/>
      <c r="T1153" s="326"/>
      <c r="V1153" s="6">
        <f t="shared" si="51"/>
        <v>32</v>
      </c>
      <c r="W1153" s="345">
        <f t="shared" si="52"/>
        <v>0</v>
      </c>
      <c r="X1153" s="6">
        <f t="shared" si="53"/>
        <v>14</v>
      </c>
      <c r="Y1153"/>
      <c r="Z1153"/>
      <c r="AA1153"/>
      <c r="AB1153" s="39"/>
    </row>
    <row r="1154" spans="1:28" ht="90" customHeight="1">
      <c r="A1154" s="345"/>
      <c r="B1154" s="87" t="s">
        <v>6504</v>
      </c>
      <c r="C1154" s="87"/>
      <c r="D1154" s="87"/>
      <c r="E1154" s="87"/>
      <c r="F1154" s="89" t="s">
        <v>4649</v>
      </c>
      <c r="G1154" s="89" t="s">
        <v>3910</v>
      </c>
      <c r="H1154" s="126" t="s">
        <v>5031</v>
      </c>
      <c r="I1154" s="275"/>
      <c r="J1154" s="253"/>
      <c r="K1154" s="305"/>
      <c r="L1154" s="222"/>
      <c r="M1154" s="89" t="s">
        <v>1861</v>
      </c>
      <c r="N1154" s="88" t="s">
        <v>6315</v>
      </c>
      <c r="O1154" s="89" t="s">
        <v>2875</v>
      </c>
      <c r="P1154" s="198"/>
      <c r="Q1154" s="69" t="s">
        <v>36</v>
      </c>
      <c r="R1154" s="305"/>
      <c r="S1154" s="305"/>
      <c r="T1154" s="326"/>
      <c r="V1154" s="6">
        <f t="shared" si="51"/>
        <v>32</v>
      </c>
      <c r="W1154" s="345">
        <f t="shared" si="52"/>
        <v>0</v>
      </c>
      <c r="X1154" s="6">
        <f t="shared" si="53"/>
        <v>14</v>
      </c>
      <c r="Y1154"/>
      <c r="Z1154"/>
      <c r="AA1154"/>
      <c r="AB1154" s="39"/>
    </row>
    <row r="1155" spans="1:28" ht="60.25" customHeight="1">
      <c r="A1155" s="345"/>
      <c r="B1155" s="87" t="s">
        <v>6504</v>
      </c>
      <c r="C1155" s="87"/>
      <c r="D1155" s="87"/>
      <c r="E1155" s="87"/>
      <c r="F1155" s="89" t="s">
        <v>4649</v>
      </c>
      <c r="G1155" s="89" t="s">
        <v>3910</v>
      </c>
      <c r="H1155" s="126" t="s">
        <v>5031</v>
      </c>
      <c r="I1155" s="275"/>
      <c r="J1155" s="253"/>
      <c r="K1155" s="305"/>
      <c r="L1155" s="88" t="s">
        <v>1829</v>
      </c>
      <c r="M1155" s="89" t="s">
        <v>1861</v>
      </c>
      <c r="N1155" s="88" t="s">
        <v>1831</v>
      </c>
      <c r="O1155" s="89" t="s">
        <v>343</v>
      </c>
      <c r="P1155" s="198"/>
      <c r="Q1155" s="69" t="s">
        <v>36</v>
      </c>
      <c r="R1155" s="305"/>
      <c r="S1155" s="305"/>
      <c r="T1155" s="326"/>
      <c r="V1155" s="6">
        <f t="shared" si="51"/>
        <v>32</v>
      </c>
      <c r="W1155" s="345">
        <f t="shared" si="52"/>
        <v>0</v>
      </c>
      <c r="X1155" s="6">
        <f t="shared" si="53"/>
        <v>14</v>
      </c>
      <c r="Y1155"/>
      <c r="Z1155"/>
      <c r="AA1155"/>
      <c r="AB1155" s="39"/>
    </row>
    <row r="1156" spans="1:28" ht="90" customHeight="1">
      <c r="A1156" s="345"/>
      <c r="B1156" s="87" t="s">
        <v>6504</v>
      </c>
      <c r="C1156" s="87"/>
      <c r="D1156" s="87"/>
      <c r="E1156" s="87"/>
      <c r="F1156" s="89" t="s">
        <v>4649</v>
      </c>
      <c r="G1156" s="89" t="s">
        <v>3910</v>
      </c>
      <c r="H1156" s="126" t="s">
        <v>5031</v>
      </c>
      <c r="I1156" s="275"/>
      <c r="J1156" s="88" t="s">
        <v>1796</v>
      </c>
      <c r="K1156" s="128" t="s">
        <v>406</v>
      </c>
      <c r="L1156" s="88" t="s">
        <v>1832</v>
      </c>
      <c r="M1156" s="89" t="s">
        <v>1861</v>
      </c>
      <c r="N1156" s="88" t="s">
        <v>1797</v>
      </c>
      <c r="O1156" s="89" t="s">
        <v>6640</v>
      </c>
      <c r="P1156" s="89" t="s">
        <v>113</v>
      </c>
      <c r="Q1156" s="69" t="s">
        <v>36</v>
      </c>
      <c r="R1156" s="305"/>
      <c r="S1156" s="305"/>
      <c r="T1156" s="326"/>
      <c r="V1156" s="6">
        <f t="shared" si="51"/>
        <v>32</v>
      </c>
      <c r="W1156" s="345">
        <f t="shared" si="52"/>
        <v>0</v>
      </c>
      <c r="X1156" s="6">
        <f t="shared" si="53"/>
        <v>14</v>
      </c>
      <c r="Y1156"/>
      <c r="Z1156"/>
      <c r="AA1156"/>
      <c r="AB1156" s="39"/>
    </row>
    <row r="1157" spans="1:28" ht="90" customHeight="1">
      <c r="A1157" s="345"/>
      <c r="B1157" s="87" t="s">
        <v>6504</v>
      </c>
      <c r="C1157" s="87"/>
      <c r="D1157" s="87"/>
      <c r="E1157" s="87"/>
      <c r="F1157" s="89" t="s">
        <v>4649</v>
      </c>
      <c r="G1157" s="89" t="s">
        <v>3910</v>
      </c>
      <c r="H1157" s="126" t="s">
        <v>5031</v>
      </c>
      <c r="I1157" s="275"/>
      <c r="J1157" s="134" t="s">
        <v>1798</v>
      </c>
      <c r="K1157" s="89" t="s">
        <v>1866</v>
      </c>
      <c r="L1157" s="88" t="s">
        <v>1833</v>
      </c>
      <c r="M1157" s="89" t="s">
        <v>1861</v>
      </c>
      <c r="N1157" s="88" t="s">
        <v>1799</v>
      </c>
      <c r="O1157" s="89" t="s">
        <v>188</v>
      </c>
      <c r="P1157" s="89" t="s">
        <v>86</v>
      </c>
      <c r="Q1157" s="69" t="s">
        <v>36</v>
      </c>
      <c r="R1157" s="305"/>
      <c r="S1157" s="305"/>
      <c r="T1157" s="326"/>
      <c r="V1157" s="6">
        <f t="shared" si="51"/>
        <v>32</v>
      </c>
      <c r="W1157" s="345">
        <f t="shared" si="52"/>
        <v>0</v>
      </c>
      <c r="X1157" s="6">
        <f t="shared" si="53"/>
        <v>14</v>
      </c>
      <c r="Y1157"/>
      <c r="Z1157"/>
      <c r="AA1157"/>
      <c r="AB1157" s="39"/>
    </row>
    <row r="1158" spans="1:28" ht="90" customHeight="1">
      <c r="A1158" s="345"/>
      <c r="B1158" s="87" t="s">
        <v>6504</v>
      </c>
      <c r="C1158" s="87"/>
      <c r="D1158" s="87"/>
      <c r="E1158" s="87"/>
      <c r="F1158" s="89" t="s">
        <v>4649</v>
      </c>
      <c r="G1158" s="89" t="s">
        <v>3910</v>
      </c>
      <c r="H1158" s="126" t="s">
        <v>5031</v>
      </c>
      <c r="I1158" s="275"/>
      <c r="J1158" s="253" t="s">
        <v>1800</v>
      </c>
      <c r="K1158" s="305" t="s">
        <v>406</v>
      </c>
      <c r="L1158" s="220" t="s">
        <v>1834</v>
      </c>
      <c r="M1158" s="89" t="s">
        <v>1861</v>
      </c>
      <c r="N1158" s="88" t="s">
        <v>1801</v>
      </c>
      <c r="O1158" s="89" t="s">
        <v>6508</v>
      </c>
      <c r="P1158" s="89" t="s">
        <v>117</v>
      </c>
      <c r="Q1158" s="69" t="s">
        <v>36</v>
      </c>
      <c r="R1158" s="305"/>
      <c r="S1158" s="305"/>
      <c r="T1158" s="326"/>
      <c r="V1158" s="6">
        <f t="shared" si="51"/>
        <v>32</v>
      </c>
      <c r="W1158" s="345">
        <f t="shared" si="52"/>
        <v>0</v>
      </c>
      <c r="X1158" s="6">
        <f t="shared" si="53"/>
        <v>14</v>
      </c>
      <c r="Y1158"/>
      <c r="Z1158"/>
      <c r="AA1158"/>
      <c r="AB1158" s="39"/>
    </row>
    <row r="1159" spans="1:28" ht="45.5" customHeight="1">
      <c r="A1159" s="345"/>
      <c r="B1159" s="87" t="s">
        <v>6504</v>
      </c>
      <c r="C1159" s="87"/>
      <c r="D1159" s="87"/>
      <c r="E1159" s="87"/>
      <c r="F1159" s="89" t="s">
        <v>4649</v>
      </c>
      <c r="G1159" s="89" t="s">
        <v>3910</v>
      </c>
      <c r="H1159" s="126" t="s">
        <v>5031</v>
      </c>
      <c r="I1159" s="275"/>
      <c r="J1159" s="253"/>
      <c r="K1159" s="305"/>
      <c r="L1159" s="222"/>
      <c r="M1159" s="89" t="s">
        <v>1861</v>
      </c>
      <c r="N1159" s="88" t="s">
        <v>1802</v>
      </c>
      <c r="O1159" s="89" t="s">
        <v>83</v>
      </c>
      <c r="P1159" s="128" t="s">
        <v>119</v>
      </c>
      <c r="Q1159" s="69" t="s">
        <v>36</v>
      </c>
      <c r="R1159" s="305"/>
      <c r="S1159" s="305"/>
      <c r="T1159" s="326"/>
      <c r="V1159" s="6">
        <f t="shared" si="51"/>
        <v>32</v>
      </c>
      <c r="W1159" s="345">
        <f t="shared" si="52"/>
        <v>0</v>
      </c>
      <c r="X1159" s="6">
        <f t="shared" si="53"/>
        <v>14</v>
      </c>
      <c r="Y1159"/>
      <c r="Z1159"/>
      <c r="AA1159"/>
      <c r="AB1159" s="39"/>
    </row>
    <row r="1160" spans="1:28" ht="90" customHeight="1">
      <c r="A1160" s="345"/>
      <c r="B1160" s="87" t="s">
        <v>6504</v>
      </c>
      <c r="C1160" s="87"/>
      <c r="D1160" s="87"/>
      <c r="E1160" s="87"/>
      <c r="F1160" s="89" t="s">
        <v>4649</v>
      </c>
      <c r="G1160" s="89" t="s">
        <v>3910</v>
      </c>
      <c r="H1160" s="126" t="s">
        <v>5031</v>
      </c>
      <c r="I1160" s="275"/>
      <c r="J1160" s="88" t="s">
        <v>1803</v>
      </c>
      <c r="K1160" s="128" t="s">
        <v>406</v>
      </c>
      <c r="L1160" s="88" t="s">
        <v>1835</v>
      </c>
      <c r="M1160" s="89" t="s">
        <v>1861</v>
      </c>
      <c r="N1160" s="88" t="s">
        <v>1837</v>
      </c>
      <c r="O1160" s="89" t="s">
        <v>6541</v>
      </c>
      <c r="P1160" s="89" t="s">
        <v>123</v>
      </c>
      <c r="Q1160" s="69" t="s">
        <v>36</v>
      </c>
      <c r="R1160" s="305"/>
      <c r="S1160" s="305"/>
      <c r="T1160" s="326"/>
      <c r="V1160" s="6">
        <f t="shared" si="51"/>
        <v>32</v>
      </c>
      <c r="W1160" s="345">
        <f t="shared" si="52"/>
        <v>0</v>
      </c>
      <c r="X1160" s="6">
        <f t="shared" si="53"/>
        <v>14</v>
      </c>
      <c r="Y1160"/>
      <c r="Z1160"/>
      <c r="AA1160"/>
      <c r="AB1160" s="39"/>
    </row>
    <row r="1161" spans="1:28" ht="90" customHeight="1">
      <c r="A1161" s="345"/>
      <c r="B1161" s="87" t="s">
        <v>6504</v>
      </c>
      <c r="C1161" s="87"/>
      <c r="D1161" s="87"/>
      <c r="E1161" s="87"/>
      <c r="F1161" s="89" t="s">
        <v>4649</v>
      </c>
      <c r="G1161" s="89" t="s">
        <v>3910</v>
      </c>
      <c r="H1161" s="126" t="s">
        <v>5031</v>
      </c>
      <c r="I1161" s="275"/>
      <c r="J1161" s="253" t="s">
        <v>1804</v>
      </c>
      <c r="K1161" s="198" t="s">
        <v>1</v>
      </c>
      <c r="L1161" s="220" t="s">
        <v>1836</v>
      </c>
      <c r="M1161" s="89" t="s">
        <v>6325</v>
      </c>
      <c r="N1161" s="88" t="s">
        <v>1838</v>
      </c>
      <c r="O1161" s="89" t="s">
        <v>127</v>
      </c>
      <c r="P1161" s="198" t="s">
        <v>128</v>
      </c>
      <c r="Q1161" s="69" t="s">
        <v>36</v>
      </c>
      <c r="R1161" s="305"/>
      <c r="S1161" s="305"/>
      <c r="T1161" s="326"/>
      <c r="V1161" s="6">
        <f t="shared" ref="V1161:V1224" si="54">LEN(F1161)</f>
        <v>32</v>
      </c>
      <c r="W1161" s="345">
        <f t="shared" ref="W1161:W1224" si="55">LEN(T1161)</f>
        <v>0</v>
      </c>
      <c r="X1161" s="6">
        <f t="shared" ref="X1161:X1224" si="56">LEN(G1161)</f>
        <v>14</v>
      </c>
      <c r="Y1161"/>
      <c r="Z1161"/>
      <c r="AA1161"/>
      <c r="AB1161" s="39"/>
    </row>
    <row r="1162" spans="1:28" ht="90" customHeight="1">
      <c r="A1162" s="345"/>
      <c r="B1162" s="87" t="s">
        <v>6504</v>
      </c>
      <c r="C1162" s="87"/>
      <c r="D1162" s="87"/>
      <c r="E1162" s="87"/>
      <c r="F1162" s="89" t="s">
        <v>4649</v>
      </c>
      <c r="G1162" s="89" t="s">
        <v>3910</v>
      </c>
      <c r="H1162" s="126" t="s">
        <v>5031</v>
      </c>
      <c r="I1162" s="275"/>
      <c r="J1162" s="253"/>
      <c r="K1162" s="198"/>
      <c r="L1162" s="221"/>
      <c r="M1162" s="89" t="s">
        <v>6325</v>
      </c>
      <c r="N1162" s="88" t="s">
        <v>1839</v>
      </c>
      <c r="O1162" s="89" t="s">
        <v>127</v>
      </c>
      <c r="P1162" s="198"/>
      <c r="Q1162" s="69" t="s">
        <v>36</v>
      </c>
      <c r="R1162" s="305"/>
      <c r="S1162" s="305"/>
      <c r="T1162" s="326"/>
      <c r="V1162" s="6">
        <f t="shared" si="54"/>
        <v>32</v>
      </c>
      <c r="W1162" s="345">
        <f t="shared" si="55"/>
        <v>0</v>
      </c>
      <c r="X1162" s="6">
        <f t="shared" si="56"/>
        <v>14</v>
      </c>
      <c r="Y1162"/>
      <c r="Z1162"/>
      <c r="AA1162"/>
      <c r="AB1162" s="39"/>
    </row>
    <row r="1163" spans="1:28" ht="90" customHeight="1">
      <c r="A1163" s="345"/>
      <c r="B1163" s="87" t="s">
        <v>6504</v>
      </c>
      <c r="C1163" s="87"/>
      <c r="D1163" s="87"/>
      <c r="E1163" s="87"/>
      <c r="F1163" s="89" t="s">
        <v>4649</v>
      </c>
      <c r="G1163" s="89" t="s">
        <v>3910</v>
      </c>
      <c r="H1163" s="126" t="s">
        <v>5031</v>
      </c>
      <c r="I1163" s="275"/>
      <c r="J1163" s="253"/>
      <c r="K1163" s="198"/>
      <c r="L1163" s="222"/>
      <c r="M1163" s="89" t="s">
        <v>6325</v>
      </c>
      <c r="N1163" s="88" t="s">
        <v>1840</v>
      </c>
      <c r="O1163" s="89" t="s">
        <v>1805</v>
      </c>
      <c r="P1163" s="89" t="s">
        <v>130</v>
      </c>
      <c r="Q1163" s="69" t="s">
        <v>36</v>
      </c>
      <c r="R1163" s="305"/>
      <c r="S1163" s="305"/>
      <c r="T1163" s="326"/>
      <c r="V1163" s="6">
        <f t="shared" si="54"/>
        <v>32</v>
      </c>
      <c r="W1163" s="345">
        <f t="shared" si="55"/>
        <v>0</v>
      </c>
      <c r="X1163" s="6">
        <f t="shared" si="56"/>
        <v>14</v>
      </c>
      <c r="Y1163"/>
      <c r="Z1163"/>
      <c r="AA1163"/>
      <c r="AB1163" s="39"/>
    </row>
    <row r="1164" spans="1:28" ht="90" customHeight="1">
      <c r="A1164" s="345"/>
      <c r="B1164" s="87" t="s">
        <v>6504</v>
      </c>
      <c r="C1164" s="87"/>
      <c r="D1164" s="87"/>
      <c r="E1164" s="87"/>
      <c r="F1164" s="89" t="s">
        <v>4649</v>
      </c>
      <c r="G1164" s="89" t="s">
        <v>3910</v>
      </c>
      <c r="H1164" s="126" t="s">
        <v>5031</v>
      </c>
      <c r="I1164" s="275"/>
      <c r="J1164" s="134" t="s">
        <v>1806</v>
      </c>
      <c r="K1164" s="89" t="s">
        <v>1</v>
      </c>
      <c r="L1164" s="88" t="s">
        <v>1841</v>
      </c>
      <c r="M1164" s="89" t="s">
        <v>132</v>
      </c>
      <c r="N1164" s="88" t="s">
        <v>1842</v>
      </c>
      <c r="O1164" s="89" t="s">
        <v>135</v>
      </c>
      <c r="P1164" s="89" t="s">
        <v>128</v>
      </c>
      <c r="Q1164" s="69" t="s">
        <v>36</v>
      </c>
      <c r="R1164" s="305"/>
      <c r="S1164" s="305"/>
      <c r="T1164" s="326"/>
      <c r="V1164" s="6">
        <f t="shared" si="54"/>
        <v>32</v>
      </c>
      <c r="W1164" s="345">
        <f t="shared" si="55"/>
        <v>0</v>
      </c>
      <c r="X1164" s="6">
        <f t="shared" si="56"/>
        <v>14</v>
      </c>
      <c r="Y1164"/>
      <c r="Z1164"/>
      <c r="AA1164"/>
      <c r="AB1164" s="39"/>
    </row>
    <row r="1165" spans="1:28" ht="105" customHeight="1">
      <c r="A1165" s="345"/>
      <c r="B1165" s="87" t="s">
        <v>6504</v>
      </c>
      <c r="C1165" s="87"/>
      <c r="D1165" s="87"/>
      <c r="E1165" s="87"/>
      <c r="F1165" s="89" t="s">
        <v>4649</v>
      </c>
      <c r="G1165" s="89" t="s">
        <v>3910</v>
      </c>
      <c r="H1165" s="126" t="s">
        <v>5031</v>
      </c>
      <c r="I1165" s="275"/>
      <c r="J1165" s="111" t="s">
        <v>1807</v>
      </c>
      <c r="K1165" s="87" t="s">
        <v>201</v>
      </c>
      <c r="L1165" s="111" t="s">
        <v>1843</v>
      </c>
      <c r="M1165" s="89" t="s">
        <v>6324</v>
      </c>
      <c r="N1165" s="88" t="s">
        <v>6316</v>
      </c>
      <c r="O1165" s="89" t="s">
        <v>1808</v>
      </c>
      <c r="P1165" s="89" t="s">
        <v>95</v>
      </c>
      <c r="Q1165" s="69" t="s">
        <v>36</v>
      </c>
      <c r="R1165" s="305"/>
      <c r="S1165" s="305"/>
      <c r="T1165" s="326"/>
      <c r="V1165" s="6">
        <f t="shared" si="54"/>
        <v>32</v>
      </c>
      <c r="W1165" s="345">
        <f t="shared" si="55"/>
        <v>0</v>
      </c>
      <c r="X1165" s="6">
        <f t="shared" si="56"/>
        <v>14</v>
      </c>
      <c r="Y1165"/>
      <c r="Z1165"/>
      <c r="AA1165"/>
      <c r="AB1165" s="39"/>
    </row>
    <row r="1166" spans="1:28" ht="90" customHeight="1">
      <c r="A1166" s="345"/>
      <c r="B1166" s="87" t="s">
        <v>6504</v>
      </c>
      <c r="C1166" s="87"/>
      <c r="D1166" s="87"/>
      <c r="E1166" s="87"/>
      <c r="F1166" s="89" t="s">
        <v>4649</v>
      </c>
      <c r="G1166" s="89" t="s">
        <v>3910</v>
      </c>
      <c r="H1166" s="126" t="s">
        <v>5031</v>
      </c>
      <c r="I1166" s="275"/>
      <c r="J1166" s="134" t="s">
        <v>1809</v>
      </c>
      <c r="K1166" s="89" t="s">
        <v>201</v>
      </c>
      <c r="L1166" s="88" t="s">
        <v>1844</v>
      </c>
      <c r="M1166" s="89" t="s">
        <v>137</v>
      </c>
      <c r="N1166" s="88" t="s">
        <v>1845</v>
      </c>
      <c r="O1166" s="89" t="s">
        <v>1810</v>
      </c>
      <c r="P1166" s="128" t="s">
        <v>82</v>
      </c>
      <c r="Q1166" s="69" t="s">
        <v>36</v>
      </c>
      <c r="R1166" s="305"/>
      <c r="S1166" s="305"/>
      <c r="T1166" s="326"/>
      <c r="V1166" s="6">
        <f t="shared" si="54"/>
        <v>32</v>
      </c>
      <c r="W1166" s="345">
        <f t="shared" si="55"/>
        <v>0</v>
      </c>
      <c r="X1166" s="6">
        <f t="shared" si="56"/>
        <v>14</v>
      </c>
      <c r="Y1166"/>
      <c r="Z1166"/>
      <c r="AA1166"/>
      <c r="AB1166" s="39"/>
    </row>
    <row r="1167" spans="1:28" ht="90" customHeight="1">
      <c r="A1167" s="345"/>
      <c r="B1167" s="87" t="s">
        <v>6504</v>
      </c>
      <c r="C1167" s="87"/>
      <c r="D1167" s="87"/>
      <c r="E1167" s="87"/>
      <c r="F1167" s="89" t="s">
        <v>4649</v>
      </c>
      <c r="G1167" s="89" t="s">
        <v>3910</v>
      </c>
      <c r="H1167" s="126" t="s">
        <v>5031</v>
      </c>
      <c r="I1167" s="275"/>
      <c r="J1167" s="253" t="s">
        <v>1811</v>
      </c>
      <c r="K1167" s="198" t="s">
        <v>201</v>
      </c>
      <c r="L1167" s="220" t="s">
        <v>1846</v>
      </c>
      <c r="M1167" s="89" t="s">
        <v>40</v>
      </c>
      <c r="N1167" s="88" t="s">
        <v>1847</v>
      </c>
      <c r="O1167" s="89" t="s">
        <v>1812</v>
      </c>
      <c r="P1167" s="89" t="s">
        <v>144</v>
      </c>
      <c r="Q1167" s="69" t="s">
        <v>36</v>
      </c>
      <c r="R1167" s="305"/>
      <c r="S1167" s="305"/>
      <c r="T1167" s="326"/>
      <c r="V1167" s="6">
        <f t="shared" si="54"/>
        <v>32</v>
      </c>
      <c r="W1167" s="345">
        <f t="shared" si="55"/>
        <v>0</v>
      </c>
      <c r="X1167" s="6">
        <f t="shared" si="56"/>
        <v>14</v>
      </c>
      <c r="Y1167"/>
      <c r="Z1167"/>
      <c r="AA1167"/>
      <c r="AB1167" s="39"/>
    </row>
    <row r="1168" spans="1:28" ht="90" customHeight="1">
      <c r="A1168" s="300"/>
      <c r="B1168" s="87" t="s">
        <v>6504</v>
      </c>
      <c r="C1168" s="87"/>
      <c r="D1168" s="87"/>
      <c r="E1168" s="87"/>
      <c r="F1168" s="89" t="s">
        <v>4649</v>
      </c>
      <c r="G1168" s="89" t="s">
        <v>3910</v>
      </c>
      <c r="H1168" s="126" t="s">
        <v>5031</v>
      </c>
      <c r="I1168" s="276"/>
      <c r="J1168" s="253"/>
      <c r="K1168" s="198"/>
      <c r="L1168" s="222"/>
      <c r="M1168" s="89" t="s">
        <v>40</v>
      </c>
      <c r="N1168" s="88" t="s">
        <v>1848</v>
      </c>
      <c r="O1168" s="49" t="s">
        <v>6529</v>
      </c>
      <c r="P1168" s="89" t="s">
        <v>59</v>
      </c>
      <c r="Q1168" s="69" t="s">
        <v>36</v>
      </c>
      <c r="R1168" s="305"/>
      <c r="S1168" s="305"/>
      <c r="T1168" s="326"/>
      <c r="V1168" s="6">
        <f t="shared" si="54"/>
        <v>32</v>
      </c>
      <c r="W1168" s="300">
        <f t="shared" si="55"/>
        <v>0</v>
      </c>
      <c r="X1168" s="6">
        <f t="shared" si="56"/>
        <v>14</v>
      </c>
      <c r="Y1168"/>
      <c r="Z1168"/>
      <c r="AA1168"/>
      <c r="AB1168" s="39"/>
    </row>
    <row r="1169" spans="1:28" ht="45.5" customHeight="1">
      <c r="A1169" s="228" t="s">
        <v>3975</v>
      </c>
      <c r="B1169" s="87" t="s">
        <v>1349</v>
      </c>
      <c r="C1169" s="87"/>
      <c r="D1169" s="87"/>
      <c r="E1169" s="87"/>
      <c r="F1169" s="89" t="s">
        <v>4650</v>
      </c>
      <c r="G1169" s="87" t="s">
        <v>5151</v>
      </c>
      <c r="H1169" s="89" t="s">
        <v>1954</v>
      </c>
      <c r="I1169" s="217" t="s">
        <v>1955</v>
      </c>
      <c r="J1169" s="121" t="s">
        <v>1956</v>
      </c>
      <c r="K1169" s="89" t="s">
        <v>1895</v>
      </c>
      <c r="L1169" s="88" t="s">
        <v>1957</v>
      </c>
      <c r="M1169" s="89" t="s">
        <v>1861</v>
      </c>
      <c r="N1169" s="88" t="s">
        <v>1958</v>
      </c>
      <c r="O1169" s="89" t="s">
        <v>83</v>
      </c>
      <c r="P1169" s="89" t="s">
        <v>1959</v>
      </c>
      <c r="Q1169" s="65" t="s">
        <v>1884</v>
      </c>
      <c r="R1169" s="198">
        <v>5</v>
      </c>
      <c r="S1169" s="198">
        <v>2</v>
      </c>
      <c r="T1169" s="226" t="s">
        <v>3414</v>
      </c>
      <c r="V1169" s="6">
        <f t="shared" si="54"/>
        <v>29</v>
      </c>
      <c r="W1169" s="217">
        <f t="shared" si="55"/>
        <v>7</v>
      </c>
      <c r="X1169" s="6">
        <f t="shared" si="56"/>
        <v>46</v>
      </c>
      <c r="Y1169"/>
      <c r="Z1169"/>
      <c r="AA1169"/>
      <c r="AB1169" s="39"/>
    </row>
    <row r="1170" spans="1:28" ht="75" customHeight="1">
      <c r="A1170" s="230"/>
      <c r="B1170" s="87" t="s">
        <v>1349</v>
      </c>
      <c r="C1170" s="87"/>
      <c r="D1170" s="87"/>
      <c r="E1170" s="87"/>
      <c r="F1170" s="89" t="s">
        <v>4650</v>
      </c>
      <c r="G1170" s="87" t="s">
        <v>5151</v>
      </c>
      <c r="H1170" s="89" t="s">
        <v>1960</v>
      </c>
      <c r="I1170" s="218"/>
      <c r="J1170" s="121" t="s">
        <v>1961</v>
      </c>
      <c r="K1170" s="89" t="s">
        <v>1895</v>
      </c>
      <c r="L1170" s="88" t="s">
        <v>1962</v>
      </c>
      <c r="M1170" s="89" t="s">
        <v>1861</v>
      </c>
      <c r="N1170" s="88" t="s">
        <v>1963</v>
      </c>
      <c r="O1170" s="89" t="s">
        <v>83</v>
      </c>
      <c r="P1170" s="89" t="s">
        <v>1959</v>
      </c>
      <c r="Q1170" s="65" t="s">
        <v>1884</v>
      </c>
      <c r="R1170" s="198"/>
      <c r="S1170" s="198"/>
      <c r="T1170" s="226"/>
      <c r="V1170" s="6">
        <f t="shared" si="54"/>
        <v>29</v>
      </c>
      <c r="W1170" s="218">
        <f t="shared" si="55"/>
        <v>0</v>
      </c>
      <c r="X1170" s="6">
        <f t="shared" si="56"/>
        <v>46</v>
      </c>
      <c r="Y1170"/>
      <c r="Z1170"/>
      <c r="AA1170"/>
      <c r="AB1170" s="39"/>
    </row>
    <row r="1171" spans="1:28" ht="125.5" customHeight="1">
      <c r="A1171" s="230"/>
      <c r="B1171" s="89" t="s">
        <v>316</v>
      </c>
      <c r="C1171" s="89"/>
      <c r="D1171" s="89"/>
      <c r="E1171" s="89"/>
      <c r="F1171" s="89" t="s">
        <v>4650</v>
      </c>
      <c r="G1171" s="87" t="s">
        <v>5151</v>
      </c>
      <c r="H1171" s="89" t="s">
        <v>1964</v>
      </c>
      <c r="I1171" s="218"/>
      <c r="J1171" s="121" t="s">
        <v>1965</v>
      </c>
      <c r="K1171" s="89" t="s">
        <v>42</v>
      </c>
      <c r="L1171" s="88" t="s">
        <v>1966</v>
      </c>
      <c r="M1171" s="89" t="s">
        <v>40</v>
      </c>
      <c r="N1171" s="88" t="s">
        <v>1967</v>
      </c>
      <c r="O1171" s="89" t="s">
        <v>83</v>
      </c>
      <c r="P1171" s="89" t="s">
        <v>1968</v>
      </c>
      <c r="Q1171" s="65" t="s">
        <v>1884</v>
      </c>
      <c r="R1171" s="198"/>
      <c r="S1171" s="198"/>
      <c r="T1171" s="226"/>
      <c r="V1171" s="6">
        <f t="shared" si="54"/>
        <v>29</v>
      </c>
      <c r="W1171" s="218">
        <f t="shared" si="55"/>
        <v>0</v>
      </c>
      <c r="X1171" s="6">
        <f t="shared" si="56"/>
        <v>46</v>
      </c>
      <c r="Y1171"/>
      <c r="Z1171"/>
      <c r="AA1171"/>
      <c r="AB1171" s="39"/>
    </row>
    <row r="1172" spans="1:28" ht="75" customHeight="1">
      <c r="A1172" s="229"/>
      <c r="B1172" s="89" t="s">
        <v>157</v>
      </c>
      <c r="C1172" s="89"/>
      <c r="D1172" s="89"/>
      <c r="E1172" s="89"/>
      <c r="F1172" s="89" t="s">
        <v>4650</v>
      </c>
      <c r="G1172" s="87" t="s">
        <v>5151</v>
      </c>
      <c r="H1172" s="89" t="s">
        <v>1969</v>
      </c>
      <c r="I1172" s="219"/>
      <c r="J1172" s="121" t="s">
        <v>1970</v>
      </c>
      <c r="K1172" s="89" t="s">
        <v>42</v>
      </c>
      <c r="L1172" s="88" t="s">
        <v>1971</v>
      </c>
      <c r="M1172" s="89" t="s">
        <v>1861</v>
      </c>
      <c r="N1172" s="88" t="s">
        <v>1972</v>
      </c>
      <c r="O1172" s="89" t="s">
        <v>83</v>
      </c>
      <c r="P1172" s="89" t="s">
        <v>1968</v>
      </c>
      <c r="Q1172" s="65" t="s">
        <v>1884</v>
      </c>
      <c r="R1172" s="198"/>
      <c r="S1172" s="198"/>
      <c r="T1172" s="226"/>
      <c r="V1172" s="6">
        <f t="shared" si="54"/>
        <v>29</v>
      </c>
      <c r="W1172" s="219">
        <f t="shared" si="55"/>
        <v>0</v>
      </c>
      <c r="X1172" s="6">
        <f t="shared" si="56"/>
        <v>46</v>
      </c>
      <c r="Y1172"/>
      <c r="Z1172"/>
      <c r="AA1172"/>
      <c r="AB1172" s="39"/>
    </row>
    <row r="1173" spans="1:28" ht="75" customHeight="1">
      <c r="A1173" s="103" t="s">
        <v>3976</v>
      </c>
      <c r="B1173" s="89" t="s">
        <v>157</v>
      </c>
      <c r="C1173" s="89"/>
      <c r="D1173" s="89"/>
      <c r="E1173" s="89"/>
      <c r="F1173" s="89" t="s">
        <v>4650</v>
      </c>
      <c r="G1173" s="87" t="s">
        <v>5151</v>
      </c>
      <c r="H1173" s="89" t="s">
        <v>1973</v>
      </c>
      <c r="I1173" s="89" t="s">
        <v>1974</v>
      </c>
      <c r="J1173" s="121" t="s">
        <v>1975</v>
      </c>
      <c r="K1173" s="128" t="s">
        <v>406</v>
      </c>
      <c r="L1173" s="88" t="s">
        <v>3863</v>
      </c>
      <c r="M1173" s="89" t="s">
        <v>832</v>
      </c>
      <c r="N1173" s="88" t="s">
        <v>1976</v>
      </c>
      <c r="O1173" s="89" t="s">
        <v>409</v>
      </c>
      <c r="P1173" s="89" t="s">
        <v>1977</v>
      </c>
      <c r="Q1173" s="65" t="s">
        <v>1884</v>
      </c>
      <c r="R1173" s="89">
        <v>3</v>
      </c>
      <c r="S1173" s="89">
        <v>1</v>
      </c>
      <c r="T1173" s="96" t="s">
        <v>3415</v>
      </c>
      <c r="V1173" s="6">
        <f t="shared" si="54"/>
        <v>29</v>
      </c>
      <c r="W1173" s="89">
        <f t="shared" si="55"/>
        <v>8</v>
      </c>
      <c r="X1173" s="6">
        <f t="shared" si="56"/>
        <v>46</v>
      </c>
      <c r="Y1173"/>
      <c r="Z1173"/>
      <c r="AA1173"/>
      <c r="AB1173" s="39"/>
    </row>
    <row r="1174" spans="1:28" ht="90" customHeight="1">
      <c r="A1174" s="227" t="s">
        <v>3977</v>
      </c>
      <c r="B1174" s="87" t="s">
        <v>6504</v>
      </c>
      <c r="C1174" s="114"/>
      <c r="D1174" s="114"/>
      <c r="E1174" s="114"/>
      <c r="F1174" s="113" t="s">
        <v>4649</v>
      </c>
      <c r="G1174" s="89" t="s">
        <v>2264</v>
      </c>
      <c r="H1174" s="87" t="s">
        <v>2031</v>
      </c>
      <c r="I1174" s="198" t="s">
        <v>2032</v>
      </c>
      <c r="J1174" s="309" t="s">
        <v>2033</v>
      </c>
      <c r="K1174" s="198" t="s">
        <v>406</v>
      </c>
      <c r="L1174" s="253" t="s">
        <v>2034</v>
      </c>
      <c r="M1174" s="89" t="s">
        <v>79</v>
      </c>
      <c r="N1174" s="88" t="s">
        <v>2035</v>
      </c>
      <c r="O1174" s="89" t="s">
        <v>5186</v>
      </c>
      <c r="P1174" s="89" t="s">
        <v>2036</v>
      </c>
      <c r="Q1174" s="65" t="s">
        <v>1884</v>
      </c>
      <c r="R1174" s="198">
        <v>4</v>
      </c>
      <c r="S1174" s="198">
        <v>2</v>
      </c>
      <c r="T1174" s="226" t="s">
        <v>3414</v>
      </c>
      <c r="V1174" s="6">
        <f t="shared" si="54"/>
        <v>32</v>
      </c>
      <c r="W1174" s="227">
        <f t="shared" si="55"/>
        <v>7</v>
      </c>
      <c r="X1174" s="6">
        <f t="shared" si="56"/>
        <v>3</v>
      </c>
      <c r="Y1174"/>
      <c r="Z1174"/>
      <c r="AA1174"/>
      <c r="AB1174" s="39"/>
    </row>
    <row r="1175" spans="1:28" ht="90" customHeight="1">
      <c r="A1175" s="227"/>
      <c r="B1175" s="87" t="s">
        <v>6504</v>
      </c>
      <c r="C1175" s="87"/>
      <c r="D1175" s="87"/>
      <c r="E1175" s="87"/>
      <c r="F1175" s="89" t="s">
        <v>4650</v>
      </c>
      <c r="G1175" s="89" t="s">
        <v>5155</v>
      </c>
      <c r="H1175" s="87" t="s">
        <v>2031</v>
      </c>
      <c r="I1175" s="198"/>
      <c r="J1175" s="309"/>
      <c r="K1175" s="198"/>
      <c r="L1175" s="253"/>
      <c r="M1175" s="89" t="s">
        <v>6503</v>
      </c>
      <c r="N1175" s="88" t="s">
        <v>2037</v>
      </c>
      <c r="O1175" s="89" t="s">
        <v>409</v>
      </c>
      <c r="P1175" s="89" t="s">
        <v>2038</v>
      </c>
      <c r="Q1175" s="65" t="s">
        <v>1884</v>
      </c>
      <c r="R1175" s="198"/>
      <c r="S1175" s="198"/>
      <c r="T1175" s="226"/>
      <c r="V1175" s="6">
        <f t="shared" si="54"/>
        <v>29</v>
      </c>
      <c r="W1175" s="198">
        <f t="shared" si="55"/>
        <v>0</v>
      </c>
      <c r="X1175" s="6">
        <f t="shared" si="56"/>
        <v>96</v>
      </c>
      <c r="Y1175"/>
      <c r="Z1175"/>
      <c r="AA1175"/>
      <c r="AB1175" s="39"/>
    </row>
    <row r="1176" spans="1:28" ht="90" customHeight="1">
      <c r="A1176" s="227"/>
      <c r="B1176" s="87" t="s">
        <v>6504</v>
      </c>
      <c r="C1176" s="87"/>
      <c r="D1176" s="87"/>
      <c r="E1176" s="87"/>
      <c r="F1176" s="89" t="s">
        <v>4650</v>
      </c>
      <c r="G1176" s="89" t="s">
        <v>5155</v>
      </c>
      <c r="H1176" s="87" t="s">
        <v>2031</v>
      </c>
      <c r="I1176" s="198"/>
      <c r="J1176" s="309"/>
      <c r="K1176" s="198"/>
      <c r="L1176" s="253"/>
      <c r="M1176" s="89" t="s">
        <v>79</v>
      </c>
      <c r="N1176" s="88" t="s">
        <v>2039</v>
      </c>
      <c r="O1176" s="89" t="s">
        <v>2040</v>
      </c>
      <c r="P1176" s="89" t="s">
        <v>2041</v>
      </c>
      <c r="Q1176" s="65" t="s">
        <v>1884</v>
      </c>
      <c r="R1176" s="198"/>
      <c r="S1176" s="198"/>
      <c r="T1176" s="226"/>
      <c r="V1176" s="6">
        <f t="shared" si="54"/>
        <v>29</v>
      </c>
      <c r="W1176" s="198">
        <f t="shared" si="55"/>
        <v>0</v>
      </c>
      <c r="X1176" s="6">
        <f t="shared" si="56"/>
        <v>96</v>
      </c>
      <c r="Y1176"/>
      <c r="Z1176"/>
      <c r="AA1176"/>
      <c r="AB1176" s="39"/>
    </row>
    <row r="1177" spans="1:28" ht="120" customHeight="1">
      <c r="A1177" s="228" t="s">
        <v>3978</v>
      </c>
      <c r="B1177" s="89" t="s">
        <v>157</v>
      </c>
      <c r="C1177" s="89"/>
      <c r="D1177" s="89"/>
      <c r="E1177" s="89"/>
      <c r="F1177" s="89" t="s">
        <v>4650</v>
      </c>
      <c r="G1177" s="89" t="s">
        <v>5155</v>
      </c>
      <c r="H1177" s="89" t="s">
        <v>2042</v>
      </c>
      <c r="I1177" s="217" t="s">
        <v>2043</v>
      </c>
      <c r="J1177" s="121" t="s">
        <v>2044</v>
      </c>
      <c r="K1177" s="89" t="s">
        <v>42</v>
      </c>
      <c r="L1177" s="88" t="s">
        <v>2045</v>
      </c>
      <c r="M1177" s="89" t="s">
        <v>1861</v>
      </c>
      <c r="N1177" s="88" t="s">
        <v>2046</v>
      </c>
      <c r="O1177" s="89" t="s">
        <v>83</v>
      </c>
      <c r="P1177" s="89" t="s">
        <v>2047</v>
      </c>
      <c r="Q1177" s="65" t="s">
        <v>1884</v>
      </c>
      <c r="R1177" s="198">
        <v>4</v>
      </c>
      <c r="S1177" s="198">
        <v>2</v>
      </c>
      <c r="T1177" s="226" t="s">
        <v>3414</v>
      </c>
      <c r="V1177" s="6">
        <f t="shared" si="54"/>
        <v>29</v>
      </c>
      <c r="W1177" s="217">
        <f t="shared" si="55"/>
        <v>7</v>
      </c>
      <c r="X1177" s="6">
        <f t="shared" si="56"/>
        <v>96</v>
      </c>
      <c r="Y1177"/>
      <c r="Z1177"/>
      <c r="AA1177"/>
      <c r="AB1177" s="39"/>
    </row>
    <row r="1178" spans="1:28" ht="90" customHeight="1">
      <c r="A1178" s="230"/>
      <c r="B1178" s="87" t="s">
        <v>6504</v>
      </c>
      <c r="C1178" s="87"/>
      <c r="D1178" s="87"/>
      <c r="E1178" s="87"/>
      <c r="F1178" s="89" t="s">
        <v>4650</v>
      </c>
      <c r="G1178" s="87" t="s">
        <v>5151</v>
      </c>
      <c r="H1178" s="87" t="s">
        <v>4071</v>
      </c>
      <c r="I1178" s="218"/>
      <c r="J1178" s="262" t="s">
        <v>2048</v>
      </c>
      <c r="K1178" s="89" t="s">
        <v>0</v>
      </c>
      <c r="L1178" s="88" t="s">
        <v>2049</v>
      </c>
      <c r="M1178" s="89" t="s">
        <v>1003</v>
      </c>
      <c r="N1178" s="88" t="s">
        <v>2050</v>
      </c>
      <c r="O1178" s="89" t="s">
        <v>5198</v>
      </c>
      <c r="P1178" s="89" t="s">
        <v>2051</v>
      </c>
      <c r="Q1178" s="65" t="s">
        <v>1884</v>
      </c>
      <c r="R1178" s="198"/>
      <c r="S1178" s="198"/>
      <c r="T1178" s="226"/>
      <c r="V1178" s="6">
        <f t="shared" si="54"/>
        <v>29</v>
      </c>
      <c r="W1178" s="218">
        <f t="shared" si="55"/>
        <v>0</v>
      </c>
      <c r="X1178" s="6">
        <f t="shared" si="56"/>
        <v>46</v>
      </c>
      <c r="Y1178"/>
      <c r="Z1178"/>
      <c r="AA1178"/>
      <c r="AB1178" s="39"/>
    </row>
    <row r="1179" spans="1:28" ht="90" customHeight="1">
      <c r="A1179" s="229"/>
      <c r="B1179" s="87" t="s">
        <v>6504</v>
      </c>
      <c r="C1179" s="87"/>
      <c r="D1179" s="87"/>
      <c r="E1179" s="87"/>
      <c r="F1179" s="89" t="s">
        <v>4650</v>
      </c>
      <c r="G1179" s="87" t="s">
        <v>5151</v>
      </c>
      <c r="H1179" s="87" t="s">
        <v>4071</v>
      </c>
      <c r="I1179" s="219"/>
      <c r="J1179" s="264"/>
      <c r="K1179" s="89" t="s">
        <v>2114</v>
      </c>
      <c r="L1179" s="88" t="s">
        <v>2052</v>
      </c>
      <c r="M1179" s="87" t="s">
        <v>1850</v>
      </c>
      <c r="N1179" s="88" t="s">
        <v>2053</v>
      </c>
      <c r="O1179" s="89" t="s">
        <v>2054</v>
      </c>
      <c r="P1179" s="89" t="s">
        <v>1980</v>
      </c>
      <c r="Q1179" s="65" t="s">
        <v>1884</v>
      </c>
      <c r="R1179" s="198"/>
      <c r="S1179" s="198"/>
      <c r="T1179" s="226"/>
      <c r="V1179" s="6">
        <f t="shared" si="54"/>
        <v>29</v>
      </c>
      <c r="W1179" s="219">
        <f t="shared" si="55"/>
        <v>0</v>
      </c>
      <c r="X1179" s="6">
        <f t="shared" si="56"/>
        <v>46</v>
      </c>
      <c r="Y1179"/>
      <c r="Z1179"/>
      <c r="AA1179"/>
      <c r="AB1179" s="39"/>
    </row>
    <row r="1180" spans="1:28" ht="110" customHeight="1">
      <c r="A1180" s="227" t="s">
        <v>3979</v>
      </c>
      <c r="B1180" s="87" t="s">
        <v>316</v>
      </c>
      <c r="C1180" s="87"/>
      <c r="D1180" s="87"/>
      <c r="E1180" s="87"/>
      <c r="F1180" s="89" t="s">
        <v>4650</v>
      </c>
      <c r="G1180" s="87" t="s">
        <v>5151</v>
      </c>
      <c r="H1180" s="87" t="s">
        <v>2082</v>
      </c>
      <c r="I1180" s="198" t="s">
        <v>2083</v>
      </c>
      <c r="J1180" s="121" t="s">
        <v>2084</v>
      </c>
      <c r="K1180" s="87" t="s">
        <v>0</v>
      </c>
      <c r="L1180" s="88" t="s">
        <v>2085</v>
      </c>
      <c r="M1180" s="89" t="s">
        <v>40</v>
      </c>
      <c r="N1180" s="88" t="s">
        <v>2086</v>
      </c>
      <c r="O1180" s="89" t="s">
        <v>343</v>
      </c>
      <c r="P1180" s="89" t="s">
        <v>2087</v>
      </c>
      <c r="Q1180" s="65" t="s">
        <v>1884</v>
      </c>
      <c r="R1180" s="198">
        <v>4</v>
      </c>
      <c r="S1180" s="198">
        <v>2</v>
      </c>
      <c r="T1180" s="226" t="s">
        <v>3414</v>
      </c>
      <c r="V1180" s="6">
        <f t="shared" si="54"/>
        <v>29</v>
      </c>
      <c r="W1180" s="198">
        <f t="shared" si="55"/>
        <v>7</v>
      </c>
      <c r="X1180" s="6">
        <f t="shared" si="56"/>
        <v>46</v>
      </c>
      <c r="Y1180"/>
      <c r="Z1180"/>
      <c r="AA1180"/>
      <c r="AB1180" s="39"/>
    </row>
    <row r="1181" spans="1:28" ht="125.5" customHeight="1">
      <c r="A1181" s="227"/>
      <c r="B1181" s="87" t="s">
        <v>316</v>
      </c>
      <c r="C1181" s="87"/>
      <c r="D1181" s="87"/>
      <c r="E1181" s="87"/>
      <c r="F1181" s="89" t="s">
        <v>4650</v>
      </c>
      <c r="G1181" s="87" t="s">
        <v>5151</v>
      </c>
      <c r="H1181" s="87" t="s">
        <v>2082</v>
      </c>
      <c r="I1181" s="198"/>
      <c r="J1181" s="121" t="s">
        <v>2088</v>
      </c>
      <c r="K1181" s="87" t="s">
        <v>0</v>
      </c>
      <c r="L1181" s="88" t="s">
        <v>2089</v>
      </c>
      <c r="M1181" s="89" t="s">
        <v>40</v>
      </c>
      <c r="N1181" s="88" t="s">
        <v>2090</v>
      </c>
      <c r="O1181" s="89" t="s">
        <v>343</v>
      </c>
      <c r="P1181" s="89" t="s">
        <v>2087</v>
      </c>
      <c r="Q1181" s="65" t="s">
        <v>1884</v>
      </c>
      <c r="R1181" s="198"/>
      <c r="S1181" s="198"/>
      <c r="T1181" s="226"/>
      <c r="V1181" s="6">
        <f t="shared" si="54"/>
        <v>29</v>
      </c>
      <c r="W1181" s="198">
        <f t="shared" si="55"/>
        <v>0</v>
      </c>
      <c r="X1181" s="6">
        <f t="shared" si="56"/>
        <v>46</v>
      </c>
      <c r="Y1181"/>
      <c r="Z1181"/>
      <c r="AA1181"/>
      <c r="AB1181" s="39"/>
    </row>
    <row r="1182" spans="1:28" ht="63.25" customHeight="1">
      <c r="A1182" s="228" t="s">
        <v>3980</v>
      </c>
      <c r="B1182" s="89" t="s">
        <v>1349</v>
      </c>
      <c r="C1182" s="89"/>
      <c r="D1182" s="89"/>
      <c r="E1182" s="89"/>
      <c r="F1182" s="89" t="s">
        <v>4650</v>
      </c>
      <c r="G1182" s="89" t="s">
        <v>5155</v>
      </c>
      <c r="H1182" s="89" t="s">
        <v>2091</v>
      </c>
      <c r="I1182" s="217" t="s">
        <v>2092</v>
      </c>
      <c r="J1182" s="262" t="s">
        <v>2093</v>
      </c>
      <c r="K1182" s="217" t="s">
        <v>6597</v>
      </c>
      <c r="L1182" s="220" t="s">
        <v>2094</v>
      </c>
      <c r="M1182" s="89" t="s">
        <v>40</v>
      </c>
      <c r="N1182" s="88" t="s">
        <v>2095</v>
      </c>
      <c r="O1182" s="89" t="s">
        <v>343</v>
      </c>
      <c r="P1182" s="89" t="s">
        <v>513</v>
      </c>
      <c r="Q1182" s="65" t="s">
        <v>1884</v>
      </c>
      <c r="R1182" s="198">
        <v>3</v>
      </c>
      <c r="S1182" s="198">
        <v>2</v>
      </c>
      <c r="T1182" s="226" t="s">
        <v>3415</v>
      </c>
      <c r="V1182" s="6">
        <f t="shared" si="54"/>
        <v>29</v>
      </c>
      <c r="W1182" s="217">
        <f t="shared" si="55"/>
        <v>8</v>
      </c>
      <c r="X1182" s="6">
        <f t="shared" si="56"/>
        <v>96</v>
      </c>
      <c r="Y1182"/>
      <c r="Z1182"/>
      <c r="AA1182"/>
      <c r="AB1182" s="39"/>
    </row>
    <row r="1183" spans="1:28" ht="30" customHeight="1">
      <c r="A1183" s="230"/>
      <c r="B1183" s="89" t="s">
        <v>1349</v>
      </c>
      <c r="C1183" s="89"/>
      <c r="D1183" s="89"/>
      <c r="E1183" s="89"/>
      <c r="F1183" s="89" t="s">
        <v>4650</v>
      </c>
      <c r="G1183" s="89" t="s">
        <v>5155</v>
      </c>
      <c r="H1183" s="89" t="s">
        <v>2091</v>
      </c>
      <c r="I1183" s="218"/>
      <c r="J1183" s="264"/>
      <c r="K1183" s="219"/>
      <c r="L1183" s="222"/>
      <c r="M1183" s="89" t="s">
        <v>40</v>
      </c>
      <c r="N1183" s="88" t="s">
        <v>2096</v>
      </c>
      <c r="O1183" s="89" t="s">
        <v>343</v>
      </c>
      <c r="P1183" s="89" t="s">
        <v>513</v>
      </c>
      <c r="Q1183" s="65" t="s">
        <v>1884</v>
      </c>
      <c r="R1183" s="198"/>
      <c r="S1183" s="198"/>
      <c r="T1183" s="226"/>
      <c r="V1183" s="6">
        <f t="shared" si="54"/>
        <v>29</v>
      </c>
      <c r="W1183" s="218">
        <f t="shared" si="55"/>
        <v>0</v>
      </c>
      <c r="X1183" s="6">
        <f t="shared" si="56"/>
        <v>96</v>
      </c>
      <c r="Y1183"/>
      <c r="Z1183"/>
      <c r="AA1183"/>
      <c r="AB1183" s="39"/>
    </row>
    <row r="1184" spans="1:28" ht="315.5" customHeight="1">
      <c r="A1184" s="229"/>
      <c r="B1184" s="89" t="s">
        <v>6496</v>
      </c>
      <c r="C1184" s="89"/>
      <c r="D1184" s="89"/>
      <c r="E1184" s="89"/>
      <c r="F1184" s="89" t="s">
        <v>4650</v>
      </c>
      <c r="G1184" s="89" t="s">
        <v>5155</v>
      </c>
      <c r="H1184" s="89" t="s">
        <v>4069</v>
      </c>
      <c r="I1184" s="219"/>
      <c r="J1184" s="121" t="s">
        <v>2097</v>
      </c>
      <c r="K1184" s="87" t="s">
        <v>0</v>
      </c>
      <c r="L1184" s="134" t="s">
        <v>1473</v>
      </c>
      <c r="M1184" s="89" t="s">
        <v>40</v>
      </c>
      <c r="N1184" s="88" t="s">
        <v>2098</v>
      </c>
      <c r="O1184" s="89" t="s">
        <v>343</v>
      </c>
      <c r="P1184" s="89" t="s">
        <v>513</v>
      </c>
      <c r="Q1184" s="65" t="s">
        <v>1884</v>
      </c>
      <c r="R1184" s="198"/>
      <c r="S1184" s="198"/>
      <c r="T1184" s="226"/>
      <c r="V1184" s="6">
        <f t="shared" si="54"/>
        <v>29</v>
      </c>
      <c r="W1184" s="219">
        <f t="shared" si="55"/>
        <v>0</v>
      </c>
      <c r="X1184" s="6">
        <f t="shared" si="56"/>
        <v>96</v>
      </c>
      <c r="Y1184"/>
      <c r="Z1184"/>
      <c r="AA1184"/>
      <c r="AB1184" s="39"/>
    </row>
    <row r="1185" spans="1:28" ht="125.5" customHeight="1">
      <c r="A1185" s="228" t="s">
        <v>3981</v>
      </c>
      <c r="B1185" s="87" t="s">
        <v>6504</v>
      </c>
      <c r="C1185" s="87"/>
      <c r="D1185" s="87"/>
      <c r="E1185" s="87"/>
      <c r="F1185" s="89" t="s">
        <v>4650</v>
      </c>
      <c r="G1185" s="87" t="s">
        <v>5151</v>
      </c>
      <c r="H1185" s="89" t="s">
        <v>36</v>
      </c>
      <c r="I1185" s="217" t="s">
        <v>5283</v>
      </c>
      <c r="J1185" s="121" t="s">
        <v>2109</v>
      </c>
      <c r="K1185" s="128" t="s">
        <v>406</v>
      </c>
      <c r="L1185" s="88" t="s">
        <v>1038</v>
      </c>
      <c r="M1185" s="89" t="s">
        <v>40</v>
      </c>
      <c r="N1185" s="88" t="s">
        <v>2110</v>
      </c>
      <c r="O1185" s="89" t="s">
        <v>5198</v>
      </c>
      <c r="P1185" s="89" t="s">
        <v>2111</v>
      </c>
      <c r="Q1185" s="65" t="s">
        <v>1884</v>
      </c>
      <c r="R1185" s="217">
        <v>2</v>
      </c>
      <c r="S1185" s="217">
        <v>1</v>
      </c>
      <c r="T1185" s="239" t="s">
        <v>3416</v>
      </c>
      <c r="V1185" s="6">
        <f t="shared" si="54"/>
        <v>29</v>
      </c>
      <c r="W1185" s="217">
        <f t="shared" si="55"/>
        <v>6</v>
      </c>
      <c r="X1185" s="6">
        <f t="shared" si="56"/>
        <v>46</v>
      </c>
      <c r="Y1185"/>
      <c r="Z1185"/>
      <c r="AA1185"/>
      <c r="AB1185" s="39"/>
    </row>
    <row r="1186" spans="1:28" ht="72.75" customHeight="1">
      <c r="A1186" s="229"/>
      <c r="B1186" s="87" t="s">
        <v>6504</v>
      </c>
      <c r="C1186" s="159" t="s">
        <v>6694</v>
      </c>
      <c r="D1186" s="160" t="s">
        <v>6686</v>
      </c>
      <c r="E1186" s="159" t="s">
        <v>6690</v>
      </c>
      <c r="F1186" s="89" t="s">
        <v>4650</v>
      </c>
      <c r="G1186" s="87" t="s">
        <v>5151</v>
      </c>
      <c r="H1186" s="89" t="s">
        <v>2876</v>
      </c>
      <c r="I1186" s="219"/>
      <c r="J1186" s="88" t="s">
        <v>5281</v>
      </c>
      <c r="K1186" s="128" t="s">
        <v>406</v>
      </c>
      <c r="L1186" s="88" t="s">
        <v>2259</v>
      </c>
      <c r="M1186" s="89" t="s">
        <v>40</v>
      </c>
      <c r="N1186" s="88" t="s">
        <v>5282</v>
      </c>
      <c r="O1186" s="89" t="s">
        <v>203</v>
      </c>
      <c r="P1186" s="89" t="s">
        <v>211</v>
      </c>
      <c r="Q1186" s="95" t="s">
        <v>157</v>
      </c>
      <c r="R1186" s="219"/>
      <c r="S1186" s="219"/>
      <c r="T1186" s="373"/>
      <c r="V1186" s="6">
        <f t="shared" si="54"/>
        <v>29</v>
      </c>
      <c r="W1186" s="219">
        <f t="shared" si="55"/>
        <v>0</v>
      </c>
      <c r="X1186" s="6">
        <f t="shared" si="56"/>
        <v>46</v>
      </c>
      <c r="Y1186"/>
      <c r="Z1186"/>
      <c r="AA1186"/>
    </row>
    <row r="1187" spans="1:28" ht="110" customHeight="1">
      <c r="A1187" s="228" t="s">
        <v>3982</v>
      </c>
      <c r="B1187" s="87" t="s">
        <v>6504</v>
      </c>
      <c r="C1187" s="87"/>
      <c r="D1187" s="87"/>
      <c r="E1187" s="87"/>
      <c r="F1187" s="89" t="s">
        <v>4650</v>
      </c>
      <c r="G1187" s="87" t="s">
        <v>5694</v>
      </c>
      <c r="H1187" s="89" t="s">
        <v>1492</v>
      </c>
      <c r="I1187" s="217" t="s">
        <v>2101</v>
      </c>
      <c r="J1187" s="262" t="s">
        <v>2102</v>
      </c>
      <c r="K1187" s="217" t="s">
        <v>406</v>
      </c>
      <c r="L1187" s="220" t="s">
        <v>2103</v>
      </c>
      <c r="M1187" s="89" t="s">
        <v>40</v>
      </c>
      <c r="N1187" s="88" t="s">
        <v>2104</v>
      </c>
      <c r="O1187" s="89" t="s">
        <v>166</v>
      </c>
      <c r="P1187" s="89" t="s">
        <v>2105</v>
      </c>
      <c r="Q1187" s="65" t="s">
        <v>1884</v>
      </c>
      <c r="R1187" s="198">
        <v>3</v>
      </c>
      <c r="S1187" s="198">
        <v>1</v>
      </c>
      <c r="T1187" s="226" t="s">
        <v>3415</v>
      </c>
      <c r="V1187" s="6">
        <f t="shared" si="54"/>
        <v>29</v>
      </c>
      <c r="W1187" s="217">
        <f t="shared" si="55"/>
        <v>8</v>
      </c>
      <c r="X1187" s="6">
        <f t="shared" si="56"/>
        <v>45</v>
      </c>
      <c r="Y1187"/>
      <c r="Z1187"/>
      <c r="AA1187"/>
      <c r="AB1187" s="39"/>
    </row>
    <row r="1188" spans="1:28" ht="90" customHeight="1">
      <c r="A1188" s="229"/>
      <c r="B1188" s="87" t="s">
        <v>6504</v>
      </c>
      <c r="C1188" s="87"/>
      <c r="D1188" s="87"/>
      <c r="E1188" s="87"/>
      <c r="F1188" s="89" t="s">
        <v>4650</v>
      </c>
      <c r="G1188" s="87" t="s">
        <v>5694</v>
      </c>
      <c r="H1188" s="89" t="s">
        <v>1492</v>
      </c>
      <c r="I1188" s="219"/>
      <c r="J1188" s="264"/>
      <c r="K1188" s="219"/>
      <c r="L1188" s="222"/>
      <c r="M1188" s="89" t="s">
        <v>319</v>
      </c>
      <c r="N1188" s="88" t="s">
        <v>2106</v>
      </c>
      <c r="O1188" s="89" t="s">
        <v>58</v>
      </c>
      <c r="P1188" s="89" t="s">
        <v>59</v>
      </c>
      <c r="Q1188" s="65" t="s">
        <v>1884</v>
      </c>
      <c r="R1188" s="198"/>
      <c r="S1188" s="198"/>
      <c r="T1188" s="226"/>
      <c r="V1188" s="6">
        <f t="shared" si="54"/>
        <v>29</v>
      </c>
      <c r="W1188" s="219">
        <f t="shared" si="55"/>
        <v>0</v>
      </c>
      <c r="X1188" s="6">
        <f t="shared" si="56"/>
        <v>45</v>
      </c>
      <c r="Y1188"/>
      <c r="Z1188"/>
      <c r="AA1188"/>
      <c r="AB1188" s="39"/>
    </row>
    <row r="1189" spans="1:28" ht="110" customHeight="1">
      <c r="A1189" s="228" t="s">
        <v>3983</v>
      </c>
      <c r="B1189" s="87" t="s">
        <v>6504</v>
      </c>
      <c r="C1189" s="87"/>
      <c r="D1189" s="87"/>
      <c r="E1189" s="87"/>
      <c r="F1189" s="89" t="s">
        <v>4650</v>
      </c>
      <c r="G1189" s="87" t="s">
        <v>5694</v>
      </c>
      <c r="H1189" s="89" t="s">
        <v>2055</v>
      </c>
      <c r="I1189" s="217" t="s">
        <v>2056</v>
      </c>
      <c r="J1189" s="309" t="s">
        <v>2057</v>
      </c>
      <c r="K1189" s="270" t="s">
        <v>406</v>
      </c>
      <c r="L1189" s="253" t="s">
        <v>2058</v>
      </c>
      <c r="M1189" s="89" t="s">
        <v>40</v>
      </c>
      <c r="N1189" s="88" t="s">
        <v>2059</v>
      </c>
      <c r="O1189" s="89" t="s">
        <v>166</v>
      </c>
      <c r="P1189" s="89" t="s">
        <v>2060</v>
      </c>
      <c r="Q1189" s="65" t="s">
        <v>1884</v>
      </c>
      <c r="R1189" s="198">
        <v>4</v>
      </c>
      <c r="S1189" s="198">
        <v>2</v>
      </c>
      <c r="T1189" s="226" t="s">
        <v>3414</v>
      </c>
      <c r="V1189" s="6">
        <f t="shared" si="54"/>
        <v>29</v>
      </c>
      <c r="W1189" s="217">
        <f t="shared" si="55"/>
        <v>7</v>
      </c>
      <c r="X1189" s="6">
        <f t="shared" si="56"/>
        <v>45</v>
      </c>
      <c r="Y1189"/>
      <c r="Z1189"/>
      <c r="AA1189"/>
      <c r="AB1189" s="39"/>
    </row>
    <row r="1190" spans="1:28" ht="90" customHeight="1">
      <c r="A1190" s="230"/>
      <c r="B1190" s="87" t="s">
        <v>6504</v>
      </c>
      <c r="C1190" s="87"/>
      <c r="D1190" s="87"/>
      <c r="E1190" s="87"/>
      <c r="F1190" s="89" t="s">
        <v>4650</v>
      </c>
      <c r="G1190" s="87" t="s">
        <v>5694</v>
      </c>
      <c r="H1190" s="89" t="s">
        <v>2055</v>
      </c>
      <c r="I1190" s="218"/>
      <c r="J1190" s="309"/>
      <c r="K1190" s="270"/>
      <c r="L1190" s="253"/>
      <c r="M1190" s="89" t="s">
        <v>1861</v>
      </c>
      <c r="N1190" s="88" t="s">
        <v>2061</v>
      </c>
      <c r="O1190" s="89" t="s">
        <v>1927</v>
      </c>
      <c r="P1190" s="89" t="s">
        <v>2062</v>
      </c>
      <c r="Q1190" s="65" t="s">
        <v>1884</v>
      </c>
      <c r="R1190" s="198"/>
      <c r="S1190" s="198"/>
      <c r="T1190" s="226"/>
      <c r="V1190" s="6">
        <f t="shared" si="54"/>
        <v>29</v>
      </c>
      <c r="W1190" s="218">
        <f t="shared" si="55"/>
        <v>0</v>
      </c>
      <c r="X1190" s="6">
        <f t="shared" si="56"/>
        <v>45</v>
      </c>
      <c r="Y1190"/>
      <c r="Z1190"/>
      <c r="AA1190"/>
      <c r="AB1190" s="39"/>
    </row>
    <row r="1191" spans="1:28" ht="105" customHeight="1">
      <c r="A1191" s="230"/>
      <c r="B1191" s="87" t="s">
        <v>6504</v>
      </c>
      <c r="C1191" s="87"/>
      <c r="D1191" s="87"/>
      <c r="E1191" s="87"/>
      <c r="F1191" s="89" t="s">
        <v>4650</v>
      </c>
      <c r="G1191" s="87" t="s">
        <v>5694</v>
      </c>
      <c r="H1191" s="89" t="s">
        <v>2055</v>
      </c>
      <c r="I1191" s="218"/>
      <c r="J1191" s="75" t="s">
        <v>2063</v>
      </c>
      <c r="K1191" s="87" t="s">
        <v>0</v>
      </c>
      <c r="L1191" s="134" t="s">
        <v>2064</v>
      </c>
      <c r="M1191" s="89" t="s">
        <v>1861</v>
      </c>
      <c r="N1191" s="88" t="s">
        <v>2065</v>
      </c>
      <c r="O1191" s="89" t="s">
        <v>2054</v>
      </c>
      <c r="P1191" s="89" t="s">
        <v>2066</v>
      </c>
      <c r="Q1191" s="65" t="s">
        <v>1884</v>
      </c>
      <c r="R1191" s="198"/>
      <c r="S1191" s="198"/>
      <c r="T1191" s="226"/>
      <c r="V1191" s="6">
        <f t="shared" si="54"/>
        <v>29</v>
      </c>
      <c r="W1191" s="218">
        <f t="shared" si="55"/>
        <v>0</v>
      </c>
      <c r="X1191" s="6">
        <f t="shared" si="56"/>
        <v>45</v>
      </c>
      <c r="Y1191"/>
      <c r="Z1191"/>
      <c r="AA1191"/>
      <c r="AB1191" s="39"/>
    </row>
    <row r="1192" spans="1:28" ht="110" customHeight="1">
      <c r="A1192" s="230"/>
      <c r="B1192" s="87" t="s">
        <v>6504</v>
      </c>
      <c r="C1192" s="87"/>
      <c r="D1192" s="87"/>
      <c r="E1192" s="87"/>
      <c r="F1192" s="89" t="s">
        <v>4650</v>
      </c>
      <c r="G1192" s="87" t="s">
        <v>5694</v>
      </c>
      <c r="H1192" s="89" t="s">
        <v>2055</v>
      </c>
      <c r="I1192" s="218"/>
      <c r="J1192" s="309" t="s">
        <v>2067</v>
      </c>
      <c r="K1192" s="198" t="s">
        <v>406</v>
      </c>
      <c r="L1192" s="253" t="s">
        <v>2068</v>
      </c>
      <c r="M1192" s="89" t="s">
        <v>40</v>
      </c>
      <c r="N1192" s="88" t="s">
        <v>2069</v>
      </c>
      <c r="O1192" s="89" t="s">
        <v>166</v>
      </c>
      <c r="P1192" s="89" t="s">
        <v>1950</v>
      </c>
      <c r="Q1192" s="65" t="s">
        <v>1884</v>
      </c>
      <c r="R1192" s="198"/>
      <c r="S1192" s="198"/>
      <c r="T1192" s="226"/>
      <c r="V1192" s="6">
        <f t="shared" si="54"/>
        <v>29</v>
      </c>
      <c r="W1192" s="218">
        <f t="shared" si="55"/>
        <v>0</v>
      </c>
      <c r="X1192" s="6">
        <f t="shared" si="56"/>
        <v>45</v>
      </c>
      <c r="Y1192"/>
      <c r="Z1192"/>
      <c r="AA1192"/>
      <c r="AB1192" s="39"/>
    </row>
    <row r="1193" spans="1:28" ht="125.5" customHeight="1">
      <c r="A1193" s="230"/>
      <c r="B1193" s="87" t="s">
        <v>6504</v>
      </c>
      <c r="C1193" s="87"/>
      <c r="D1193" s="87"/>
      <c r="E1193" s="87"/>
      <c r="F1193" s="89" t="s">
        <v>4650</v>
      </c>
      <c r="G1193" s="87" t="s">
        <v>5694</v>
      </c>
      <c r="H1193" s="89" t="s">
        <v>2055</v>
      </c>
      <c r="I1193" s="218"/>
      <c r="J1193" s="309"/>
      <c r="K1193" s="198"/>
      <c r="L1193" s="253"/>
      <c r="M1193" s="89" t="s">
        <v>40</v>
      </c>
      <c r="N1193" s="88" t="s">
        <v>2070</v>
      </c>
      <c r="O1193" s="89" t="s">
        <v>166</v>
      </c>
      <c r="P1193" s="89" t="s">
        <v>1950</v>
      </c>
      <c r="Q1193" s="65" t="s">
        <v>1884</v>
      </c>
      <c r="R1193" s="198"/>
      <c r="S1193" s="198"/>
      <c r="T1193" s="226"/>
      <c r="V1193" s="6">
        <f t="shared" si="54"/>
        <v>29</v>
      </c>
      <c r="W1193" s="218">
        <f t="shared" si="55"/>
        <v>0</v>
      </c>
      <c r="X1193" s="6">
        <f t="shared" si="56"/>
        <v>45</v>
      </c>
      <c r="Y1193"/>
      <c r="Z1193"/>
      <c r="AA1193"/>
      <c r="AB1193" s="39"/>
    </row>
    <row r="1194" spans="1:28" ht="110" customHeight="1">
      <c r="A1194" s="230"/>
      <c r="B1194" s="87" t="s">
        <v>6504</v>
      </c>
      <c r="C1194" s="87"/>
      <c r="D1194" s="87"/>
      <c r="E1194" s="87"/>
      <c r="F1194" s="89" t="s">
        <v>4650</v>
      </c>
      <c r="G1194" s="87" t="s">
        <v>5694</v>
      </c>
      <c r="H1194" s="89" t="s">
        <v>2055</v>
      </c>
      <c r="I1194" s="218"/>
      <c r="J1194" s="309"/>
      <c r="K1194" s="198"/>
      <c r="L1194" s="253"/>
      <c r="M1194" s="89" t="s">
        <v>40</v>
      </c>
      <c r="N1194" s="88" t="s">
        <v>2071</v>
      </c>
      <c r="O1194" s="89" t="s">
        <v>1568</v>
      </c>
      <c r="P1194" s="89" t="s">
        <v>1950</v>
      </c>
      <c r="Q1194" s="65" t="s">
        <v>1884</v>
      </c>
      <c r="R1194" s="198"/>
      <c r="S1194" s="198"/>
      <c r="T1194" s="226"/>
      <c r="V1194" s="6">
        <f t="shared" si="54"/>
        <v>29</v>
      </c>
      <c r="W1194" s="218">
        <f t="shared" si="55"/>
        <v>0</v>
      </c>
      <c r="X1194" s="6">
        <f t="shared" si="56"/>
        <v>45</v>
      </c>
      <c r="Y1194"/>
      <c r="Z1194"/>
      <c r="AA1194"/>
      <c r="AB1194" s="39"/>
    </row>
    <row r="1195" spans="1:28" ht="90" customHeight="1">
      <c r="A1195" s="230"/>
      <c r="B1195" s="87" t="s">
        <v>6504</v>
      </c>
      <c r="C1195" s="87"/>
      <c r="D1195" s="87"/>
      <c r="E1195" s="87"/>
      <c r="F1195" s="89" t="s">
        <v>4650</v>
      </c>
      <c r="G1195" s="87" t="s">
        <v>5694</v>
      </c>
      <c r="H1195" s="89" t="s">
        <v>2055</v>
      </c>
      <c r="I1195" s="218"/>
      <c r="J1195" s="309"/>
      <c r="K1195" s="198"/>
      <c r="L1195" s="253"/>
      <c r="M1195" s="89" t="s">
        <v>1853</v>
      </c>
      <c r="N1195" s="88" t="s">
        <v>2072</v>
      </c>
      <c r="O1195" s="89" t="s">
        <v>166</v>
      </c>
      <c r="P1195" s="89" t="s">
        <v>2073</v>
      </c>
      <c r="Q1195" s="65" t="s">
        <v>1884</v>
      </c>
      <c r="R1195" s="198"/>
      <c r="S1195" s="198"/>
      <c r="T1195" s="226"/>
      <c r="V1195" s="6">
        <f t="shared" si="54"/>
        <v>29</v>
      </c>
      <c r="W1195" s="218">
        <f t="shared" si="55"/>
        <v>0</v>
      </c>
      <c r="X1195" s="6">
        <f t="shared" si="56"/>
        <v>45</v>
      </c>
      <c r="Y1195"/>
      <c r="Z1195"/>
      <c r="AA1195"/>
      <c r="AB1195" s="39"/>
    </row>
    <row r="1196" spans="1:28" ht="110" customHeight="1">
      <c r="A1196" s="230"/>
      <c r="B1196" s="87" t="s">
        <v>6504</v>
      </c>
      <c r="C1196" s="87"/>
      <c r="D1196" s="87"/>
      <c r="E1196" s="87"/>
      <c r="F1196" s="89" t="s">
        <v>4650</v>
      </c>
      <c r="G1196" s="87" t="s">
        <v>5694</v>
      </c>
      <c r="H1196" s="89" t="s">
        <v>2055</v>
      </c>
      <c r="I1196" s="218"/>
      <c r="J1196" s="309"/>
      <c r="K1196" s="198"/>
      <c r="L1196" s="253"/>
      <c r="M1196" s="89" t="s">
        <v>40</v>
      </c>
      <c r="N1196" s="88" t="s">
        <v>2074</v>
      </c>
      <c r="O1196" s="89" t="s">
        <v>2054</v>
      </c>
      <c r="P1196" s="89" t="s">
        <v>2075</v>
      </c>
      <c r="Q1196" s="65" t="s">
        <v>1884</v>
      </c>
      <c r="R1196" s="198"/>
      <c r="S1196" s="198"/>
      <c r="T1196" s="226"/>
      <c r="V1196" s="6">
        <f t="shared" si="54"/>
        <v>29</v>
      </c>
      <c r="W1196" s="218">
        <f t="shared" si="55"/>
        <v>0</v>
      </c>
      <c r="X1196" s="6">
        <f t="shared" si="56"/>
        <v>45</v>
      </c>
      <c r="Y1196"/>
      <c r="Z1196"/>
      <c r="AA1196"/>
      <c r="AB1196" s="39"/>
    </row>
    <row r="1197" spans="1:28" ht="110" customHeight="1">
      <c r="A1197" s="230"/>
      <c r="B1197" s="87" t="s">
        <v>6504</v>
      </c>
      <c r="C1197" s="87"/>
      <c r="D1197" s="87"/>
      <c r="E1197" s="87"/>
      <c r="F1197" s="89" t="s">
        <v>4650</v>
      </c>
      <c r="G1197" s="87" t="s">
        <v>5694</v>
      </c>
      <c r="H1197" s="89" t="s">
        <v>2055</v>
      </c>
      <c r="I1197" s="218"/>
      <c r="J1197" s="262" t="s">
        <v>2076</v>
      </c>
      <c r="K1197" s="87" t="s">
        <v>0</v>
      </c>
      <c r="L1197" s="88" t="s">
        <v>2077</v>
      </c>
      <c r="M1197" s="89" t="s">
        <v>40</v>
      </c>
      <c r="N1197" s="88" t="s">
        <v>2078</v>
      </c>
      <c r="O1197" s="89" t="s">
        <v>343</v>
      </c>
      <c r="P1197" s="89" t="s">
        <v>236</v>
      </c>
      <c r="Q1197" s="65" t="s">
        <v>1884</v>
      </c>
      <c r="R1197" s="198"/>
      <c r="S1197" s="198"/>
      <c r="T1197" s="226"/>
      <c r="V1197" s="6">
        <f t="shared" si="54"/>
        <v>29</v>
      </c>
      <c r="W1197" s="218">
        <f t="shared" si="55"/>
        <v>0</v>
      </c>
      <c r="X1197" s="6">
        <f t="shared" si="56"/>
        <v>45</v>
      </c>
      <c r="Y1197"/>
      <c r="Z1197"/>
      <c r="AA1197"/>
      <c r="AB1197" s="39"/>
    </row>
    <row r="1198" spans="1:28" ht="110" customHeight="1">
      <c r="A1198" s="229"/>
      <c r="B1198" s="87" t="s">
        <v>6504</v>
      </c>
      <c r="C1198" s="87"/>
      <c r="D1198" s="87"/>
      <c r="E1198" s="87"/>
      <c r="F1198" s="89" t="s">
        <v>4650</v>
      </c>
      <c r="G1198" s="87" t="s">
        <v>5694</v>
      </c>
      <c r="H1198" s="89" t="s">
        <v>2055</v>
      </c>
      <c r="I1198" s="219"/>
      <c r="J1198" s="264"/>
      <c r="K1198" s="89" t="s">
        <v>1</v>
      </c>
      <c r="L1198" s="88" t="s">
        <v>2079</v>
      </c>
      <c r="M1198" s="89" t="s">
        <v>40</v>
      </c>
      <c r="N1198" s="88" t="s">
        <v>2080</v>
      </c>
      <c r="O1198" s="89" t="s">
        <v>1225</v>
      </c>
      <c r="P1198" s="89" t="s">
        <v>2081</v>
      </c>
      <c r="Q1198" s="65" t="s">
        <v>1884</v>
      </c>
      <c r="R1198" s="198"/>
      <c r="S1198" s="198"/>
      <c r="T1198" s="226"/>
      <c r="V1198" s="6">
        <f t="shared" si="54"/>
        <v>29</v>
      </c>
      <c r="W1198" s="219">
        <f t="shared" si="55"/>
        <v>0</v>
      </c>
      <c r="X1198" s="6">
        <f t="shared" si="56"/>
        <v>45</v>
      </c>
      <c r="Y1198"/>
      <c r="Z1198"/>
      <c r="AA1198"/>
      <c r="AB1198" s="39"/>
    </row>
    <row r="1199" spans="1:28" ht="90" customHeight="1">
      <c r="A1199" s="228" t="s">
        <v>3984</v>
      </c>
      <c r="B1199" s="87" t="s">
        <v>6504</v>
      </c>
      <c r="C1199" s="114"/>
      <c r="D1199" s="114"/>
      <c r="E1199" s="114"/>
      <c r="F1199" s="114" t="s">
        <v>15</v>
      </c>
      <c r="G1199" s="89" t="s">
        <v>6575</v>
      </c>
      <c r="H1199" s="89" t="s">
        <v>5071</v>
      </c>
      <c r="I1199" s="217" t="s">
        <v>2010</v>
      </c>
      <c r="J1199" s="121" t="s">
        <v>2011</v>
      </c>
      <c r="K1199" s="89" t="s">
        <v>406</v>
      </c>
      <c r="L1199" s="134" t="s">
        <v>2012</v>
      </c>
      <c r="M1199" s="89" t="s">
        <v>1861</v>
      </c>
      <c r="N1199" s="88" t="s">
        <v>2013</v>
      </c>
      <c r="O1199" s="89" t="s">
        <v>110</v>
      </c>
      <c r="P1199" s="89" t="s">
        <v>3539</v>
      </c>
      <c r="Q1199" s="65" t="s">
        <v>1884</v>
      </c>
      <c r="R1199" s="198">
        <v>3</v>
      </c>
      <c r="S1199" s="198">
        <v>2</v>
      </c>
      <c r="T1199" s="226" t="s">
        <v>3415</v>
      </c>
      <c r="V1199" s="6">
        <f t="shared" si="54"/>
        <v>14</v>
      </c>
      <c r="W1199" s="217">
        <f t="shared" si="55"/>
        <v>8</v>
      </c>
      <c r="X1199" s="6">
        <f t="shared" si="56"/>
        <v>67</v>
      </c>
      <c r="Y1199"/>
      <c r="Z1199"/>
      <c r="AA1199"/>
      <c r="AB1199" s="39"/>
    </row>
    <row r="1200" spans="1:28" ht="90" customHeight="1">
      <c r="A1200" s="230"/>
      <c r="B1200" s="87" t="s">
        <v>6504</v>
      </c>
      <c r="C1200" s="87"/>
      <c r="D1200" s="87"/>
      <c r="E1200" s="87"/>
      <c r="F1200" s="87" t="s">
        <v>15</v>
      </c>
      <c r="G1200" s="89" t="s">
        <v>6575</v>
      </c>
      <c r="H1200" s="89" t="s">
        <v>5071</v>
      </c>
      <c r="I1200" s="218"/>
      <c r="J1200" s="121" t="s">
        <v>2014</v>
      </c>
      <c r="K1200" s="89" t="s">
        <v>406</v>
      </c>
      <c r="L1200" s="134" t="s">
        <v>2006</v>
      </c>
      <c r="M1200" s="89" t="s">
        <v>4005</v>
      </c>
      <c r="N1200" s="88" t="s">
        <v>2015</v>
      </c>
      <c r="O1200" s="89" t="s">
        <v>2016</v>
      </c>
      <c r="P1200" s="89" t="s">
        <v>3540</v>
      </c>
      <c r="Q1200" s="65" t="s">
        <v>1884</v>
      </c>
      <c r="R1200" s="198"/>
      <c r="S1200" s="198"/>
      <c r="T1200" s="226"/>
      <c r="V1200" s="6">
        <f t="shared" si="54"/>
        <v>14</v>
      </c>
      <c r="W1200" s="218">
        <f t="shared" si="55"/>
        <v>0</v>
      </c>
      <c r="X1200" s="6">
        <f t="shared" si="56"/>
        <v>67</v>
      </c>
      <c r="Y1200"/>
      <c r="Z1200"/>
      <c r="AA1200"/>
      <c r="AB1200" s="39"/>
    </row>
    <row r="1201" spans="1:28" ht="105" customHeight="1">
      <c r="A1201" s="230"/>
      <c r="B1201" s="87" t="s">
        <v>6504</v>
      </c>
      <c r="C1201" s="87"/>
      <c r="D1201" s="87"/>
      <c r="E1201" s="87"/>
      <c r="F1201" s="87" t="s">
        <v>15</v>
      </c>
      <c r="G1201" s="89" t="s">
        <v>6575</v>
      </c>
      <c r="H1201" s="89" t="s">
        <v>3554</v>
      </c>
      <c r="I1201" s="218"/>
      <c r="J1201" s="121" t="s">
        <v>2017</v>
      </c>
      <c r="K1201" s="89" t="s">
        <v>406</v>
      </c>
      <c r="L1201" s="134" t="s">
        <v>2018</v>
      </c>
      <c r="M1201" s="89" t="s">
        <v>2019</v>
      </c>
      <c r="N1201" s="88" t="s">
        <v>2020</v>
      </c>
      <c r="O1201" s="89" t="s">
        <v>188</v>
      </c>
      <c r="P1201" s="89" t="s">
        <v>1984</v>
      </c>
      <c r="Q1201" s="65" t="s">
        <v>1884</v>
      </c>
      <c r="R1201" s="198"/>
      <c r="S1201" s="198"/>
      <c r="T1201" s="226"/>
      <c r="V1201" s="6">
        <f t="shared" si="54"/>
        <v>14</v>
      </c>
      <c r="W1201" s="218">
        <f t="shared" si="55"/>
        <v>0</v>
      </c>
      <c r="X1201" s="6">
        <f t="shared" si="56"/>
        <v>67</v>
      </c>
      <c r="Y1201"/>
      <c r="Z1201"/>
      <c r="AA1201"/>
      <c r="AB1201" s="39"/>
    </row>
    <row r="1202" spans="1:28" ht="90" customHeight="1">
      <c r="A1202" s="230"/>
      <c r="B1202" s="87" t="s">
        <v>6504</v>
      </c>
      <c r="C1202" s="87"/>
      <c r="D1202" s="87"/>
      <c r="E1202" s="87"/>
      <c r="F1202" s="87" t="s">
        <v>15</v>
      </c>
      <c r="G1202" s="89" t="s">
        <v>6575</v>
      </c>
      <c r="H1202" s="89" t="s">
        <v>5071</v>
      </c>
      <c r="I1202" s="218"/>
      <c r="J1202" s="121" t="s">
        <v>2021</v>
      </c>
      <c r="K1202" s="89" t="s">
        <v>406</v>
      </c>
      <c r="L1202" s="134" t="s">
        <v>2022</v>
      </c>
      <c r="M1202" s="89" t="s">
        <v>4005</v>
      </c>
      <c r="N1202" s="88" t="s">
        <v>2023</v>
      </c>
      <c r="O1202" s="89" t="s">
        <v>2016</v>
      </c>
      <c r="P1202" s="89" t="s">
        <v>3541</v>
      </c>
      <c r="Q1202" s="65" t="s">
        <v>1884</v>
      </c>
      <c r="R1202" s="198"/>
      <c r="S1202" s="198"/>
      <c r="T1202" s="226"/>
      <c r="V1202" s="6">
        <f t="shared" si="54"/>
        <v>14</v>
      </c>
      <c r="W1202" s="218">
        <f t="shared" si="55"/>
        <v>0</v>
      </c>
      <c r="X1202" s="6">
        <f t="shared" si="56"/>
        <v>67</v>
      </c>
      <c r="Y1202"/>
      <c r="Z1202"/>
      <c r="AA1202"/>
      <c r="AB1202" s="39"/>
    </row>
    <row r="1203" spans="1:28" ht="210" customHeight="1">
      <c r="A1203" s="230"/>
      <c r="B1203" s="87" t="s">
        <v>6504</v>
      </c>
      <c r="C1203" s="87"/>
      <c r="D1203" s="87"/>
      <c r="E1203" s="87"/>
      <c r="F1203" s="87" t="s">
        <v>15</v>
      </c>
      <c r="G1203" s="89" t="s">
        <v>6575</v>
      </c>
      <c r="H1203" s="89" t="s">
        <v>5071</v>
      </c>
      <c r="I1203" s="218"/>
      <c r="J1203" s="117" t="s">
        <v>2024</v>
      </c>
      <c r="K1203" s="87" t="s">
        <v>406</v>
      </c>
      <c r="L1203" s="111" t="s">
        <v>2025</v>
      </c>
      <c r="M1203" s="87" t="s">
        <v>1850</v>
      </c>
      <c r="N1203" s="88" t="s">
        <v>2026</v>
      </c>
      <c r="O1203" s="89" t="s">
        <v>110</v>
      </c>
      <c r="P1203" s="89" t="s">
        <v>1984</v>
      </c>
      <c r="Q1203" s="65" t="s">
        <v>1884</v>
      </c>
      <c r="R1203" s="198"/>
      <c r="S1203" s="198"/>
      <c r="T1203" s="226"/>
      <c r="V1203" s="6">
        <f t="shared" si="54"/>
        <v>14</v>
      </c>
      <c r="W1203" s="218">
        <f t="shared" si="55"/>
        <v>0</v>
      </c>
      <c r="X1203" s="6">
        <f t="shared" si="56"/>
        <v>67</v>
      </c>
      <c r="Y1203"/>
      <c r="Z1203"/>
      <c r="AA1203"/>
      <c r="AB1203" s="39"/>
    </row>
    <row r="1204" spans="1:28" ht="90" customHeight="1">
      <c r="A1204" s="230"/>
      <c r="B1204" s="87" t="s">
        <v>6504</v>
      </c>
      <c r="C1204" s="87"/>
      <c r="D1204" s="87"/>
      <c r="E1204" s="87"/>
      <c r="F1204" s="87" t="s">
        <v>15</v>
      </c>
      <c r="G1204" s="89" t="s">
        <v>6575</v>
      </c>
      <c r="H1204" s="89" t="s">
        <v>5072</v>
      </c>
      <c r="I1204" s="218"/>
      <c r="J1204" s="121" t="s">
        <v>2027</v>
      </c>
      <c r="K1204" s="89" t="s">
        <v>406</v>
      </c>
      <c r="L1204" s="134" t="s">
        <v>2028</v>
      </c>
      <c r="M1204" s="87" t="s">
        <v>1849</v>
      </c>
      <c r="N1204" s="88" t="s">
        <v>2029</v>
      </c>
      <c r="O1204" s="89" t="s">
        <v>2030</v>
      </c>
      <c r="P1204" s="89" t="s">
        <v>3542</v>
      </c>
      <c r="Q1204" s="65" t="s">
        <v>1884</v>
      </c>
      <c r="R1204" s="198"/>
      <c r="S1204" s="198"/>
      <c r="T1204" s="226"/>
      <c r="V1204" s="6">
        <f t="shared" si="54"/>
        <v>14</v>
      </c>
      <c r="W1204" s="218">
        <f t="shared" si="55"/>
        <v>0</v>
      </c>
      <c r="X1204" s="6">
        <f t="shared" si="56"/>
        <v>67</v>
      </c>
      <c r="Y1204"/>
      <c r="Z1204"/>
      <c r="AA1204"/>
      <c r="AB1204" s="39"/>
    </row>
    <row r="1205" spans="1:28" s="24" customFormat="1" ht="90" customHeight="1">
      <c r="A1205" s="230"/>
      <c r="B1205" s="87" t="s">
        <v>6504</v>
      </c>
      <c r="C1205" s="87"/>
      <c r="D1205" s="87"/>
      <c r="E1205" s="87"/>
      <c r="F1205" s="87" t="s">
        <v>15</v>
      </c>
      <c r="G1205" s="89" t="s">
        <v>6575</v>
      </c>
      <c r="H1205" s="89" t="s">
        <v>5072</v>
      </c>
      <c r="I1205" s="218"/>
      <c r="J1205" s="121" t="s">
        <v>4102</v>
      </c>
      <c r="K1205" s="89" t="s">
        <v>406</v>
      </c>
      <c r="L1205" s="134" t="s">
        <v>4104</v>
      </c>
      <c r="M1205" s="87" t="s">
        <v>1849</v>
      </c>
      <c r="N1205" s="88" t="s">
        <v>4106</v>
      </c>
      <c r="O1205" s="89" t="s">
        <v>188</v>
      </c>
      <c r="P1205" s="89" t="s">
        <v>2803</v>
      </c>
      <c r="Q1205" s="65" t="s">
        <v>2118</v>
      </c>
      <c r="R1205" s="198"/>
      <c r="S1205" s="198"/>
      <c r="T1205" s="226"/>
      <c r="V1205" s="6">
        <f t="shared" si="54"/>
        <v>14</v>
      </c>
      <c r="W1205" s="218">
        <f t="shared" si="55"/>
        <v>0</v>
      </c>
      <c r="X1205" s="6">
        <f t="shared" si="56"/>
        <v>67</v>
      </c>
      <c r="AB1205" s="40"/>
    </row>
    <row r="1206" spans="1:28" s="24" customFormat="1" ht="120" customHeight="1">
      <c r="A1206" s="230"/>
      <c r="B1206" s="87" t="s">
        <v>6504</v>
      </c>
      <c r="C1206" s="87"/>
      <c r="D1206" s="87"/>
      <c r="E1206" s="87"/>
      <c r="F1206" s="87" t="s">
        <v>15</v>
      </c>
      <c r="G1206" s="87" t="s">
        <v>4039</v>
      </c>
      <c r="H1206" s="89" t="s">
        <v>3556</v>
      </c>
      <c r="I1206" s="218"/>
      <c r="J1206" s="121" t="s">
        <v>4103</v>
      </c>
      <c r="K1206" s="89" t="s">
        <v>406</v>
      </c>
      <c r="L1206" s="134" t="s">
        <v>4105</v>
      </c>
      <c r="M1206" s="87" t="s">
        <v>1849</v>
      </c>
      <c r="N1206" s="88" t="s">
        <v>4107</v>
      </c>
      <c r="O1206" s="87" t="s">
        <v>1203</v>
      </c>
      <c r="P1206" s="89" t="s">
        <v>4101</v>
      </c>
      <c r="Q1206" s="65" t="s">
        <v>2118</v>
      </c>
      <c r="R1206" s="198"/>
      <c r="S1206" s="198"/>
      <c r="T1206" s="226"/>
      <c r="V1206" s="6">
        <f t="shared" si="54"/>
        <v>14</v>
      </c>
      <c r="W1206" s="218">
        <f t="shared" si="55"/>
        <v>0</v>
      </c>
      <c r="X1206" s="6">
        <f t="shared" si="56"/>
        <v>29</v>
      </c>
      <c r="AB1206" s="40"/>
    </row>
    <row r="1207" spans="1:28" s="24" customFormat="1" ht="90" customHeight="1">
      <c r="A1207" s="230"/>
      <c r="B1207" s="87" t="s">
        <v>6504</v>
      </c>
      <c r="C1207" s="87"/>
      <c r="D1207" s="87"/>
      <c r="E1207" s="87"/>
      <c r="F1207" s="87" t="s">
        <v>15</v>
      </c>
      <c r="G1207" s="87" t="s">
        <v>6581</v>
      </c>
      <c r="H1207" s="89" t="s">
        <v>5078</v>
      </c>
      <c r="I1207" s="218"/>
      <c r="J1207" s="262" t="s">
        <v>4501</v>
      </c>
      <c r="K1207" s="217" t="s">
        <v>1236</v>
      </c>
      <c r="L1207" s="217" t="s">
        <v>25</v>
      </c>
      <c r="M1207" s="89" t="s">
        <v>4880</v>
      </c>
      <c r="N1207" s="88" t="s">
        <v>5171</v>
      </c>
      <c r="O1207" s="89" t="s">
        <v>876</v>
      </c>
      <c r="P1207" s="89" t="s">
        <v>1984</v>
      </c>
      <c r="Q1207" s="65" t="s">
        <v>2368</v>
      </c>
      <c r="R1207" s="198"/>
      <c r="S1207" s="198"/>
      <c r="T1207" s="226"/>
      <c r="V1207" s="6">
        <f t="shared" si="54"/>
        <v>14</v>
      </c>
      <c r="W1207" s="218">
        <f t="shared" si="55"/>
        <v>0</v>
      </c>
      <c r="X1207" s="6">
        <f t="shared" si="56"/>
        <v>27</v>
      </c>
      <c r="AB1207" s="41" t="s">
        <v>4652</v>
      </c>
    </row>
    <row r="1208" spans="1:28" s="24" customFormat="1" ht="39.5" customHeight="1">
      <c r="A1208" s="229"/>
      <c r="B1208" s="87" t="s">
        <v>6504</v>
      </c>
      <c r="C1208" s="87"/>
      <c r="D1208" s="87"/>
      <c r="E1208" s="87"/>
      <c r="F1208" s="87" t="s">
        <v>15</v>
      </c>
      <c r="G1208" s="87" t="s">
        <v>6581</v>
      </c>
      <c r="H1208" s="89" t="s">
        <v>5078</v>
      </c>
      <c r="I1208" s="219"/>
      <c r="J1208" s="264"/>
      <c r="K1208" s="219"/>
      <c r="L1208" s="219"/>
      <c r="M1208" s="89" t="s">
        <v>79</v>
      </c>
      <c r="N1208" s="88" t="s">
        <v>5172</v>
      </c>
      <c r="O1208" s="89" t="s">
        <v>4512</v>
      </c>
      <c r="P1208" s="89" t="s">
        <v>4505</v>
      </c>
      <c r="Q1208" s="65" t="s">
        <v>2368</v>
      </c>
      <c r="R1208" s="198"/>
      <c r="S1208" s="198"/>
      <c r="T1208" s="226"/>
      <c r="V1208" s="6">
        <f t="shared" si="54"/>
        <v>14</v>
      </c>
      <c r="W1208" s="219">
        <f t="shared" si="55"/>
        <v>0</v>
      </c>
      <c r="X1208" s="6">
        <f t="shared" si="56"/>
        <v>27</v>
      </c>
      <c r="AB1208" s="41" t="s">
        <v>4652</v>
      </c>
    </row>
    <row r="1209" spans="1:28" ht="90" customHeight="1">
      <c r="A1209" s="228" t="s">
        <v>3985</v>
      </c>
      <c r="B1209" s="87" t="s">
        <v>6504</v>
      </c>
      <c r="C1209" s="87"/>
      <c r="D1209" s="87"/>
      <c r="E1209" s="87"/>
      <c r="F1209" s="87" t="s">
        <v>15</v>
      </c>
      <c r="G1209" s="87" t="s">
        <v>6581</v>
      </c>
      <c r="H1209" s="78" t="s">
        <v>5057</v>
      </c>
      <c r="I1209" s="217" t="s">
        <v>1981</v>
      </c>
      <c r="J1209" s="121" t="s">
        <v>1982</v>
      </c>
      <c r="K1209" s="89" t="s">
        <v>406</v>
      </c>
      <c r="L1209" s="88" t="s">
        <v>1978</v>
      </c>
      <c r="M1209" s="89" t="s">
        <v>4880</v>
      </c>
      <c r="N1209" s="88" t="s">
        <v>1983</v>
      </c>
      <c r="O1209" s="89" t="s">
        <v>2054</v>
      </c>
      <c r="P1209" s="89" t="s">
        <v>1984</v>
      </c>
      <c r="Q1209" s="65" t="s">
        <v>1884</v>
      </c>
      <c r="R1209" s="198">
        <v>3</v>
      </c>
      <c r="S1209" s="198">
        <v>2</v>
      </c>
      <c r="T1209" s="226" t="s">
        <v>3415</v>
      </c>
      <c r="V1209" s="6">
        <f t="shared" si="54"/>
        <v>14</v>
      </c>
      <c r="W1209" s="217">
        <f t="shared" si="55"/>
        <v>8</v>
      </c>
      <c r="X1209" s="6">
        <f t="shared" si="56"/>
        <v>27</v>
      </c>
      <c r="Y1209"/>
      <c r="Z1209"/>
      <c r="AA1209"/>
      <c r="AB1209" s="39"/>
    </row>
    <row r="1210" spans="1:28" ht="150.25" customHeight="1">
      <c r="A1210" s="230"/>
      <c r="B1210" s="87" t="s">
        <v>6504</v>
      </c>
      <c r="C1210" s="87"/>
      <c r="D1210" s="87"/>
      <c r="E1210" s="87"/>
      <c r="F1210" s="87" t="s">
        <v>15</v>
      </c>
      <c r="G1210" s="87" t="s">
        <v>6581</v>
      </c>
      <c r="H1210" s="78" t="s">
        <v>5057</v>
      </c>
      <c r="I1210" s="218"/>
      <c r="J1210" s="121" t="s">
        <v>1985</v>
      </c>
      <c r="K1210" s="89" t="s">
        <v>406</v>
      </c>
      <c r="L1210" s="88" t="s">
        <v>1986</v>
      </c>
      <c r="M1210" s="89" t="s">
        <v>4880</v>
      </c>
      <c r="N1210" s="88" t="s">
        <v>1987</v>
      </c>
      <c r="O1210" s="89" t="s">
        <v>2054</v>
      </c>
      <c r="P1210" s="89" t="s">
        <v>1984</v>
      </c>
      <c r="Q1210" s="65" t="s">
        <v>1884</v>
      </c>
      <c r="R1210" s="198"/>
      <c r="S1210" s="198"/>
      <c r="T1210" s="226"/>
      <c r="V1210" s="6">
        <f t="shared" si="54"/>
        <v>14</v>
      </c>
      <c r="W1210" s="218">
        <f t="shared" si="55"/>
        <v>0</v>
      </c>
      <c r="X1210" s="6">
        <f t="shared" si="56"/>
        <v>27</v>
      </c>
      <c r="Y1210"/>
      <c r="Z1210"/>
      <c r="AA1210"/>
      <c r="AB1210" s="39"/>
    </row>
    <row r="1211" spans="1:28" ht="90" customHeight="1">
      <c r="A1211" s="230"/>
      <c r="B1211" s="87" t="s">
        <v>6504</v>
      </c>
      <c r="C1211" s="87"/>
      <c r="D1211" s="87"/>
      <c r="E1211" s="87"/>
      <c r="F1211" s="87" t="s">
        <v>15</v>
      </c>
      <c r="G1211" s="87" t="s">
        <v>6581</v>
      </c>
      <c r="H1211" s="78" t="s">
        <v>5057</v>
      </c>
      <c r="I1211" s="218"/>
      <c r="J1211" s="121" t="s">
        <v>1988</v>
      </c>
      <c r="K1211" s="89" t="s">
        <v>406</v>
      </c>
      <c r="L1211" s="88" t="s">
        <v>1989</v>
      </c>
      <c r="M1211" s="89" t="s">
        <v>4880</v>
      </c>
      <c r="N1211" s="88" t="s">
        <v>1990</v>
      </c>
      <c r="O1211" s="89" t="s">
        <v>2054</v>
      </c>
      <c r="P1211" s="89" t="s">
        <v>1984</v>
      </c>
      <c r="Q1211" s="65" t="s">
        <v>1884</v>
      </c>
      <c r="R1211" s="198"/>
      <c r="S1211" s="198"/>
      <c r="T1211" s="226"/>
      <c r="V1211" s="6">
        <f t="shared" si="54"/>
        <v>14</v>
      </c>
      <c r="W1211" s="218">
        <f t="shared" si="55"/>
        <v>0</v>
      </c>
      <c r="X1211" s="6">
        <f t="shared" si="56"/>
        <v>27</v>
      </c>
      <c r="Y1211"/>
      <c r="Z1211"/>
      <c r="AA1211"/>
      <c r="AB1211" s="39"/>
    </row>
    <row r="1212" spans="1:28" ht="90" customHeight="1">
      <c r="A1212" s="230"/>
      <c r="B1212" s="87" t="s">
        <v>6504</v>
      </c>
      <c r="C1212" s="87"/>
      <c r="D1212" s="87"/>
      <c r="E1212" s="87"/>
      <c r="F1212" s="87" t="s">
        <v>15</v>
      </c>
      <c r="G1212" s="87" t="s">
        <v>6581</v>
      </c>
      <c r="H1212" s="78" t="s">
        <v>5057</v>
      </c>
      <c r="I1212" s="218"/>
      <c r="J1212" s="262" t="s">
        <v>1991</v>
      </c>
      <c r="K1212" s="89" t="s">
        <v>406</v>
      </c>
      <c r="L1212" s="220" t="s">
        <v>1992</v>
      </c>
      <c r="M1212" s="89" t="s">
        <v>4880</v>
      </c>
      <c r="N1212" s="88" t="s">
        <v>1993</v>
      </c>
      <c r="O1212" s="89" t="s">
        <v>1979</v>
      </c>
      <c r="P1212" s="89" t="s">
        <v>1984</v>
      </c>
      <c r="Q1212" s="65" t="s">
        <v>1884</v>
      </c>
      <c r="R1212" s="198"/>
      <c r="S1212" s="198"/>
      <c r="T1212" s="226"/>
      <c r="V1212" s="6">
        <f t="shared" si="54"/>
        <v>14</v>
      </c>
      <c r="W1212" s="218">
        <f t="shared" si="55"/>
        <v>0</v>
      </c>
      <c r="X1212" s="6">
        <f t="shared" si="56"/>
        <v>27</v>
      </c>
      <c r="Y1212"/>
      <c r="Z1212"/>
      <c r="AA1212"/>
      <c r="AB1212" s="39"/>
    </row>
    <row r="1213" spans="1:28" ht="110" customHeight="1">
      <c r="A1213" s="229"/>
      <c r="B1213" s="87" t="s">
        <v>6504</v>
      </c>
      <c r="C1213" s="87"/>
      <c r="D1213" s="87"/>
      <c r="E1213" s="87"/>
      <c r="F1213" s="87" t="s">
        <v>15</v>
      </c>
      <c r="G1213" s="87" t="s">
        <v>6581</v>
      </c>
      <c r="H1213" s="78" t="s">
        <v>5057</v>
      </c>
      <c r="I1213" s="219"/>
      <c r="J1213" s="264"/>
      <c r="K1213" s="89" t="s">
        <v>406</v>
      </c>
      <c r="L1213" s="222"/>
      <c r="M1213" s="89" t="s">
        <v>40</v>
      </c>
      <c r="N1213" s="88" t="s">
        <v>1994</v>
      </c>
      <c r="O1213" s="89" t="s">
        <v>1979</v>
      </c>
      <c r="P1213" s="89" t="s">
        <v>1995</v>
      </c>
      <c r="Q1213" s="65" t="s">
        <v>1884</v>
      </c>
      <c r="R1213" s="198"/>
      <c r="S1213" s="198"/>
      <c r="T1213" s="226"/>
      <c r="V1213" s="6">
        <f t="shared" si="54"/>
        <v>14</v>
      </c>
      <c r="W1213" s="219">
        <f t="shared" si="55"/>
        <v>0</v>
      </c>
      <c r="X1213" s="6">
        <f t="shared" si="56"/>
        <v>27</v>
      </c>
      <c r="Y1213"/>
      <c r="Z1213"/>
      <c r="AA1213"/>
      <c r="AB1213" s="39"/>
    </row>
    <row r="1214" spans="1:28" ht="90" customHeight="1">
      <c r="A1214" s="228" t="s">
        <v>3986</v>
      </c>
      <c r="B1214" s="87" t="s">
        <v>6504</v>
      </c>
      <c r="C1214" s="87"/>
      <c r="D1214" s="87"/>
      <c r="E1214" s="87"/>
      <c r="F1214" s="87" t="s">
        <v>15</v>
      </c>
      <c r="G1214" s="89" t="s">
        <v>6574</v>
      </c>
      <c r="H1214" s="89" t="s">
        <v>5061</v>
      </c>
      <c r="I1214" s="217" t="s">
        <v>4890</v>
      </c>
      <c r="J1214" s="121" t="s">
        <v>1996</v>
      </c>
      <c r="K1214" s="89" t="s">
        <v>406</v>
      </c>
      <c r="L1214" s="143" t="s">
        <v>1997</v>
      </c>
      <c r="M1214" s="87" t="s">
        <v>1850</v>
      </c>
      <c r="N1214" s="88" t="s">
        <v>1998</v>
      </c>
      <c r="O1214" s="89" t="s">
        <v>110</v>
      </c>
      <c r="P1214" s="134" t="s">
        <v>1999</v>
      </c>
      <c r="Q1214" s="65" t="s">
        <v>1884</v>
      </c>
      <c r="R1214" s="198">
        <v>5</v>
      </c>
      <c r="S1214" s="198">
        <v>3</v>
      </c>
      <c r="T1214" s="226" t="s">
        <v>3414</v>
      </c>
      <c r="V1214" s="6">
        <f t="shared" si="54"/>
        <v>14</v>
      </c>
      <c r="W1214" s="217">
        <f t="shared" si="55"/>
        <v>7</v>
      </c>
      <c r="X1214" s="6">
        <f t="shared" si="56"/>
        <v>38</v>
      </c>
      <c r="Y1214"/>
      <c r="Z1214"/>
      <c r="AA1214"/>
      <c r="AB1214" s="39"/>
    </row>
    <row r="1215" spans="1:28" ht="345" customHeight="1">
      <c r="A1215" s="230"/>
      <c r="B1215" s="87" t="s">
        <v>6504</v>
      </c>
      <c r="C1215" s="87"/>
      <c r="D1215" s="87"/>
      <c r="E1215" s="87"/>
      <c r="F1215" s="87" t="s">
        <v>15</v>
      </c>
      <c r="G1215" s="89" t="s">
        <v>6574</v>
      </c>
      <c r="H1215" s="89" t="s">
        <v>5061</v>
      </c>
      <c r="I1215" s="218"/>
      <c r="J1215" s="262" t="s">
        <v>2000</v>
      </c>
      <c r="K1215" s="89" t="s">
        <v>406</v>
      </c>
      <c r="L1215" s="262" t="s">
        <v>2001</v>
      </c>
      <c r="M1215" s="87" t="s">
        <v>1850</v>
      </c>
      <c r="N1215" s="88" t="s">
        <v>2002</v>
      </c>
      <c r="O1215" s="89" t="s">
        <v>110</v>
      </c>
      <c r="P1215" s="89" t="s">
        <v>1984</v>
      </c>
      <c r="Q1215" s="65" t="s">
        <v>1884</v>
      </c>
      <c r="R1215" s="198"/>
      <c r="S1215" s="198"/>
      <c r="T1215" s="226"/>
      <c r="V1215" s="6">
        <f t="shared" si="54"/>
        <v>14</v>
      </c>
      <c r="W1215" s="218">
        <f t="shared" si="55"/>
        <v>0</v>
      </c>
      <c r="X1215" s="6">
        <f t="shared" si="56"/>
        <v>38</v>
      </c>
      <c r="Y1215"/>
      <c r="Z1215"/>
      <c r="AA1215"/>
      <c r="AB1215" s="39"/>
    </row>
    <row r="1216" spans="1:28" ht="90" customHeight="1">
      <c r="A1216" s="230"/>
      <c r="B1216" s="87" t="s">
        <v>6504</v>
      </c>
      <c r="C1216" s="87"/>
      <c r="D1216" s="87"/>
      <c r="E1216" s="87"/>
      <c r="F1216" s="87" t="s">
        <v>15</v>
      </c>
      <c r="G1216" s="89" t="s">
        <v>6574</v>
      </c>
      <c r="H1216" s="89" t="s">
        <v>5061</v>
      </c>
      <c r="I1216" s="218"/>
      <c r="J1216" s="263"/>
      <c r="K1216" s="89" t="s">
        <v>406</v>
      </c>
      <c r="L1216" s="263"/>
      <c r="M1216" s="87" t="s">
        <v>1850</v>
      </c>
      <c r="N1216" s="88" t="s">
        <v>2003</v>
      </c>
      <c r="O1216" s="89" t="s">
        <v>2054</v>
      </c>
      <c r="P1216" s="89" t="s">
        <v>1984</v>
      </c>
      <c r="Q1216" s="65" t="s">
        <v>1884</v>
      </c>
      <c r="R1216" s="198"/>
      <c r="S1216" s="198"/>
      <c r="T1216" s="226"/>
      <c r="V1216" s="6">
        <f t="shared" si="54"/>
        <v>14</v>
      </c>
      <c r="W1216" s="218">
        <f t="shared" si="55"/>
        <v>0</v>
      </c>
      <c r="X1216" s="6">
        <f t="shared" si="56"/>
        <v>38</v>
      </c>
      <c r="Y1216"/>
      <c r="Z1216"/>
      <c r="AA1216"/>
      <c r="AB1216" s="39"/>
    </row>
    <row r="1217" spans="1:28" ht="90" customHeight="1">
      <c r="A1217" s="230"/>
      <c r="B1217" s="87" t="s">
        <v>6504</v>
      </c>
      <c r="C1217" s="87"/>
      <c r="D1217" s="87"/>
      <c r="E1217" s="87"/>
      <c r="F1217" s="87" t="s">
        <v>15</v>
      </c>
      <c r="G1217" s="89" t="s">
        <v>6574</v>
      </c>
      <c r="H1217" s="89" t="s">
        <v>5061</v>
      </c>
      <c r="I1217" s="218"/>
      <c r="J1217" s="264"/>
      <c r="K1217" s="89" t="s">
        <v>406</v>
      </c>
      <c r="L1217" s="264"/>
      <c r="M1217" s="87" t="s">
        <v>1850</v>
      </c>
      <c r="N1217" s="88" t="s">
        <v>2004</v>
      </c>
      <c r="O1217" s="89" t="s">
        <v>110</v>
      </c>
      <c r="P1217" s="89" t="s">
        <v>1984</v>
      </c>
      <c r="Q1217" s="65" t="s">
        <v>1884</v>
      </c>
      <c r="R1217" s="198"/>
      <c r="S1217" s="198"/>
      <c r="T1217" s="226"/>
      <c r="V1217" s="6">
        <f t="shared" si="54"/>
        <v>14</v>
      </c>
      <c r="W1217" s="218">
        <f t="shared" si="55"/>
        <v>0</v>
      </c>
      <c r="X1217" s="6">
        <f t="shared" si="56"/>
        <v>38</v>
      </c>
      <c r="Y1217"/>
      <c r="Z1217"/>
      <c r="AA1217"/>
      <c r="AB1217" s="39"/>
    </row>
    <row r="1218" spans="1:28" ht="195" customHeight="1">
      <c r="A1218" s="230"/>
      <c r="B1218" s="87" t="s">
        <v>6504</v>
      </c>
      <c r="C1218" s="87"/>
      <c r="D1218" s="87"/>
      <c r="E1218" s="87"/>
      <c r="F1218" s="87" t="s">
        <v>15</v>
      </c>
      <c r="G1218" s="89" t="s">
        <v>6574</v>
      </c>
      <c r="H1218" s="89" t="s">
        <v>5061</v>
      </c>
      <c r="I1218" s="218"/>
      <c r="J1218" s="262" t="s">
        <v>2005</v>
      </c>
      <c r="K1218" s="217" t="s">
        <v>406</v>
      </c>
      <c r="L1218" s="253" t="s">
        <v>2006</v>
      </c>
      <c r="M1218" s="89" t="s">
        <v>1861</v>
      </c>
      <c r="N1218" s="88" t="s">
        <v>2007</v>
      </c>
      <c r="O1218" s="89" t="s">
        <v>110</v>
      </c>
      <c r="P1218" s="89" t="s">
        <v>1984</v>
      </c>
      <c r="Q1218" s="65" t="s">
        <v>1884</v>
      </c>
      <c r="R1218" s="198"/>
      <c r="S1218" s="198"/>
      <c r="T1218" s="226"/>
      <c r="V1218" s="6">
        <f t="shared" si="54"/>
        <v>14</v>
      </c>
      <c r="W1218" s="218">
        <f t="shared" si="55"/>
        <v>0</v>
      </c>
      <c r="X1218" s="6">
        <f t="shared" si="56"/>
        <v>38</v>
      </c>
      <c r="Y1218"/>
      <c r="Z1218"/>
      <c r="AA1218"/>
      <c r="AB1218" s="39"/>
    </row>
    <row r="1219" spans="1:28" ht="120" customHeight="1">
      <c r="A1219" s="230"/>
      <c r="B1219" s="87" t="s">
        <v>6504</v>
      </c>
      <c r="C1219" s="87"/>
      <c r="D1219" s="87"/>
      <c r="E1219" s="87"/>
      <c r="F1219" s="87" t="s">
        <v>15</v>
      </c>
      <c r="G1219" s="89" t="s">
        <v>6574</v>
      </c>
      <c r="H1219" s="89" t="s">
        <v>5061</v>
      </c>
      <c r="I1219" s="218"/>
      <c r="J1219" s="263"/>
      <c r="K1219" s="218"/>
      <c r="L1219" s="253"/>
      <c r="M1219" s="89" t="s">
        <v>1861</v>
      </c>
      <c r="N1219" s="88" t="s">
        <v>2008</v>
      </c>
      <c r="O1219" s="89" t="s">
        <v>188</v>
      </c>
      <c r="P1219" s="89" t="s">
        <v>1984</v>
      </c>
      <c r="Q1219" s="65" t="s">
        <v>1884</v>
      </c>
      <c r="R1219" s="198"/>
      <c r="S1219" s="198"/>
      <c r="T1219" s="226"/>
      <c r="V1219" s="6">
        <f t="shared" si="54"/>
        <v>14</v>
      </c>
      <c r="W1219" s="218">
        <f t="shared" si="55"/>
        <v>0</v>
      </c>
      <c r="X1219" s="6">
        <f t="shared" si="56"/>
        <v>38</v>
      </c>
      <c r="Y1219"/>
      <c r="Z1219"/>
      <c r="AA1219"/>
      <c r="AB1219" s="39"/>
    </row>
    <row r="1220" spans="1:28" ht="90" customHeight="1">
      <c r="A1220" s="230"/>
      <c r="B1220" s="87" t="s">
        <v>6504</v>
      </c>
      <c r="C1220" s="87"/>
      <c r="D1220" s="87"/>
      <c r="E1220" s="87"/>
      <c r="F1220" s="87" t="s">
        <v>15</v>
      </c>
      <c r="G1220" s="89" t="s">
        <v>6574</v>
      </c>
      <c r="H1220" s="89" t="s">
        <v>5061</v>
      </c>
      <c r="I1220" s="218"/>
      <c r="J1220" s="263"/>
      <c r="K1220" s="218"/>
      <c r="L1220" s="253"/>
      <c r="M1220" s="89" t="s">
        <v>1861</v>
      </c>
      <c r="N1220" s="88" t="s">
        <v>2009</v>
      </c>
      <c r="O1220" s="89" t="s">
        <v>110</v>
      </c>
      <c r="P1220" s="89" t="s">
        <v>1984</v>
      </c>
      <c r="Q1220" s="65" t="s">
        <v>1884</v>
      </c>
      <c r="R1220" s="198"/>
      <c r="S1220" s="198"/>
      <c r="T1220" s="226"/>
      <c r="V1220" s="6">
        <f t="shared" si="54"/>
        <v>14</v>
      </c>
      <c r="W1220" s="218">
        <f t="shared" si="55"/>
        <v>0</v>
      </c>
      <c r="X1220" s="6">
        <f t="shared" si="56"/>
        <v>38</v>
      </c>
      <c r="Y1220"/>
      <c r="Z1220"/>
      <c r="AA1220"/>
      <c r="AB1220" s="39"/>
    </row>
    <row r="1221" spans="1:28" ht="110" customHeight="1">
      <c r="A1221" s="229"/>
      <c r="B1221" s="87" t="s">
        <v>6504</v>
      </c>
      <c r="C1221" s="87"/>
      <c r="D1221" s="87"/>
      <c r="E1221" s="87"/>
      <c r="F1221" s="87" t="s">
        <v>15</v>
      </c>
      <c r="G1221" s="89" t="s">
        <v>6574</v>
      </c>
      <c r="H1221" s="89" t="s">
        <v>5061</v>
      </c>
      <c r="I1221" s="219"/>
      <c r="J1221" s="264"/>
      <c r="K1221" s="219"/>
      <c r="L1221" s="134" t="s">
        <v>4735</v>
      </c>
      <c r="M1221" s="89" t="s">
        <v>40</v>
      </c>
      <c r="N1221" s="88" t="s">
        <v>4736</v>
      </c>
      <c r="O1221" s="89" t="s">
        <v>110</v>
      </c>
      <c r="P1221" s="89" t="s">
        <v>1984</v>
      </c>
      <c r="Q1221" s="65" t="s">
        <v>2368</v>
      </c>
      <c r="R1221" s="198"/>
      <c r="S1221" s="198"/>
      <c r="T1221" s="226"/>
      <c r="V1221" s="6">
        <f t="shared" si="54"/>
        <v>14</v>
      </c>
      <c r="W1221" s="219">
        <f t="shared" si="55"/>
        <v>0</v>
      </c>
      <c r="X1221" s="6">
        <f t="shared" si="56"/>
        <v>38</v>
      </c>
      <c r="Y1221"/>
      <c r="Z1221"/>
      <c r="AA1221"/>
      <c r="AB1221" s="39"/>
    </row>
    <row r="1222" spans="1:28" s="17" customFormat="1" ht="81.75" customHeight="1">
      <c r="A1222" s="103" t="s">
        <v>3987</v>
      </c>
      <c r="B1222" s="89" t="s">
        <v>157</v>
      </c>
      <c r="C1222" s="89"/>
      <c r="D1222" s="89"/>
      <c r="E1222" s="89"/>
      <c r="F1222" s="89" t="s">
        <v>4650</v>
      </c>
      <c r="G1222" s="89" t="s">
        <v>5153</v>
      </c>
      <c r="H1222" s="89" t="s">
        <v>3583</v>
      </c>
      <c r="I1222" s="89" t="s">
        <v>2112</v>
      </c>
      <c r="J1222" s="133" t="s">
        <v>2113</v>
      </c>
      <c r="K1222" s="89" t="s">
        <v>2114</v>
      </c>
      <c r="L1222" s="88" t="s">
        <v>2115</v>
      </c>
      <c r="M1222" s="89" t="s">
        <v>40</v>
      </c>
      <c r="N1222" s="88" t="s">
        <v>2116</v>
      </c>
      <c r="O1222" s="89" t="s">
        <v>343</v>
      </c>
      <c r="P1222" s="89" t="s">
        <v>2117</v>
      </c>
      <c r="Q1222" s="69" t="s">
        <v>2118</v>
      </c>
      <c r="R1222" s="89">
        <v>3</v>
      </c>
      <c r="S1222" s="89">
        <v>2</v>
      </c>
      <c r="T1222" s="96" t="s">
        <v>3415</v>
      </c>
      <c r="V1222" s="6">
        <f t="shared" si="54"/>
        <v>29</v>
      </c>
      <c r="W1222" s="89">
        <f t="shared" si="55"/>
        <v>8</v>
      </c>
      <c r="X1222" s="6">
        <f t="shared" si="56"/>
        <v>49</v>
      </c>
      <c r="AB1222" s="45"/>
    </row>
    <row r="1223" spans="1:28" s="17" customFormat="1" ht="60.25" customHeight="1">
      <c r="A1223" s="228" t="s">
        <v>3988</v>
      </c>
      <c r="B1223" s="87" t="s">
        <v>6504</v>
      </c>
      <c r="C1223" s="87"/>
      <c r="D1223" s="87"/>
      <c r="E1223" s="87"/>
      <c r="F1223" s="89" t="s">
        <v>4650</v>
      </c>
      <c r="G1223" s="89" t="s">
        <v>5153</v>
      </c>
      <c r="H1223" s="89" t="s">
        <v>3584</v>
      </c>
      <c r="I1223" s="217" t="s">
        <v>2119</v>
      </c>
      <c r="J1223" s="220" t="s">
        <v>2120</v>
      </c>
      <c r="K1223" s="217" t="s">
        <v>406</v>
      </c>
      <c r="L1223" s="220" t="s">
        <v>2121</v>
      </c>
      <c r="M1223" s="89" t="s">
        <v>40</v>
      </c>
      <c r="N1223" s="91" t="s">
        <v>2122</v>
      </c>
      <c r="O1223" s="89" t="s">
        <v>343</v>
      </c>
      <c r="P1223" s="89" t="s">
        <v>2117</v>
      </c>
      <c r="Q1223" s="69" t="s">
        <v>2118</v>
      </c>
      <c r="R1223" s="198">
        <v>4</v>
      </c>
      <c r="S1223" s="198">
        <v>3</v>
      </c>
      <c r="T1223" s="226" t="s">
        <v>3414</v>
      </c>
      <c r="V1223" s="6">
        <f t="shared" si="54"/>
        <v>29</v>
      </c>
      <c r="W1223" s="217">
        <f t="shared" si="55"/>
        <v>7</v>
      </c>
      <c r="X1223" s="6">
        <f t="shared" si="56"/>
        <v>49</v>
      </c>
      <c r="AB1223" s="45"/>
    </row>
    <row r="1224" spans="1:28" s="17" customFormat="1" ht="110" customHeight="1">
      <c r="A1224" s="229"/>
      <c r="B1224" s="87" t="s">
        <v>6504</v>
      </c>
      <c r="C1224" s="87"/>
      <c r="D1224" s="87"/>
      <c r="E1224" s="87"/>
      <c r="F1224" s="89" t="s">
        <v>4650</v>
      </c>
      <c r="G1224" s="89" t="s">
        <v>5153</v>
      </c>
      <c r="H1224" s="89" t="s">
        <v>3584</v>
      </c>
      <c r="I1224" s="219"/>
      <c r="J1224" s="222"/>
      <c r="K1224" s="219"/>
      <c r="L1224" s="222"/>
      <c r="M1224" s="89" t="s">
        <v>40</v>
      </c>
      <c r="N1224" s="91" t="s">
        <v>2123</v>
      </c>
      <c r="O1224" s="89" t="s">
        <v>343</v>
      </c>
      <c r="P1224" s="89" t="s">
        <v>2117</v>
      </c>
      <c r="Q1224" s="69" t="s">
        <v>2118</v>
      </c>
      <c r="R1224" s="198"/>
      <c r="S1224" s="198"/>
      <c r="T1224" s="226"/>
      <c r="V1224" s="6">
        <f t="shared" si="54"/>
        <v>29</v>
      </c>
      <c r="W1224" s="219">
        <f t="shared" si="55"/>
        <v>0</v>
      </c>
      <c r="X1224" s="6">
        <f t="shared" si="56"/>
        <v>49</v>
      </c>
      <c r="AB1224" s="45"/>
    </row>
    <row r="1225" spans="1:28" s="17" customFormat="1" ht="105" customHeight="1">
      <c r="A1225" s="228" t="s">
        <v>3989</v>
      </c>
      <c r="B1225" s="87" t="s">
        <v>6504</v>
      </c>
      <c r="C1225" s="87"/>
      <c r="D1225" s="87"/>
      <c r="E1225" s="87"/>
      <c r="F1225" s="89" t="s">
        <v>4650</v>
      </c>
      <c r="G1225" s="87" t="s">
        <v>5151</v>
      </c>
      <c r="H1225" s="89" t="s">
        <v>4085</v>
      </c>
      <c r="I1225" s="217" t="s">
        <v>2128</v>
      </c>
      <c r="J1225" s="91" t="s">
        <v>2129</v>
      </c>
      <c r="K1225" s="89" t="s">
        <v>0</v>
      </c>
      <c r="L1225" s="88" t="s">
        <v>2130</v>
      </c>
      <c r="M1225" s="89" t="s">
        <v>137</v>
      </c>
      <c r="N1225" s="88" t="s">
        <v>2131</v>
      </c>
      <c r="O1225" s="89" t="s">
        <v>391</v>
      </c>
      <c r="P1225" s="89" t="s">
        <v>2132</v>
      </c>
      <c r="Q1225" s="69" t="s">
        <v>2118</v>
      </c>
      <c r="R1225" s="198">
        <v>5</v>
      </c>
      <c r="S1225" s="198">
        <v>3</v>
      </c>
      <c r="T1225" s="226" t="s">
        <v>3414</v>
      </c>
      <c r="V1225" s="6">
        <f t="shared" ref="V1225:V1291" si="57">LEN(F1225)</f>
        <v>29</v>
      </c>
      <c r="W1225" s="217">
        <f t="shared" ref="W1225:W1291" si="58">LEN(T1225)</f>
        <v>7</v>
      </c>
      <c r="X1225" s="6">
        <f t="shared" ref="X1225:X1291" si="59">LEN(G1225)</f>
        <v>46</v>
      </c>
      <c r="AB1225" s="45"/>
    </row>
    <row r="1226" spans="1:28" s="17" customFormat="1" ht="120" customHeight="1">
      <c r="A1226" s="230"/>
      <c r="B1226" s="87" t="s">
        <v>6504</v>
      </c>
      <c r="C1226" s="87"/>
      <c r="D1226" s="87"/>
      <c r="E1226" s="87"/>
      <c r="F1226" s="89" t="s">
        <v>4650</v>
      </c>
      <c r="G1226" s="87" t="s">
        <v>5151</v>
      </c>
      <c r="H1226" s="89" t="s">
        <v>4085</v>
      </c>
      <c r="I1226" s="218"/>
      <c r="J1226" s="91" t="s">
        <v>2133</v>
      </c>
      <c r="K1226" s="89" t="s">
        <v>1</v>
      </c>
      <c r="L1226" s="88" t="s">
        <v>2134</v>
      </c>
      <c r="M1226" s="89" t="s">
        <v>137</v>
      </c>
      <c r="N1226" s="88" t="s">
        <v>2135</v>
      </c>
      <c r="O1226" s="89" t="s">
        <v>343</v>
      </c>
      <c r="P1226" s="89" t="s">
        <v>2117</v>
      </c>
      <c r="Q1226" s="69" t="s">
        <v>2118</v>
      </c>
      <c r="R1226" s="198"/>
      <c r="S1226" s="198"/>
      <c r="T1226" s="226"/>
      <c r="V1226" s="6">
        <f t="shared" si="57"/>
        <v>29</v>
      </c>
      <c r="W1226" s="218">
        <f t="shared" si="58"/>
        <v>0</v>
      </c>
      <c r="X1226" s="6">
        <f t="shared" si="59"/>
        <v>46</v>
      </c>
      <c r="AB1226" s="45"/>
    </row>
    <row r="1227" spans="1:28" s="17" customFormat="1" ht="91.5" customHeight="1">
      <c r="A1227" s="230"/>
      <c r="B1227" s="87" t="s">
        <v>6504</v>
      </c>
      <c r="C1227" s="87"/>
      <c r="D1227" s="87"/>
      <c r="E1227" s="87"/>
      <c r="F1227" s="89" t="s">
        <v>4650</v>
      </c>
      <c r="G1227" s="87" t="s">
        <v>5151</v>
      </c>
      <c r="H1227" s="89" t="s">
        <v>4085</v>
      </c>
      <c r="I1227" s="218"/>
      <c r="J1227" s="91" t="s">
        <v>2136</v>
      </c>
      <c r="K1227" s="89" t="s">
        <v>406</v>
      </c>
      <c r="L1227" s="88" t="s">
        <v>2137</v>
      </c>
      <c r="M1227" s="89" t="s">
        <v>40</v>
      </c>
      <c r="N1227" s="91" t="s">
        <v>2138</v>
      </c>
      <c r="O1227" s="89" t="s">
        <v>343</v>
      </c>
      <c r="P1227" s="89" t="s">
        <v>2117</v>
      </c>
      <c r="Q1227" s="69" t="s">
        <v>2118</v>
      </c>
      <c r="R1227" s="198"/>
      <c r="S1227" s="198"/>
      <c r="T1227" s="226"/>
      <c r="V1227" s="6">
        <f t="shared" si="57"/>
        <v>29</v>
      </c>
      <c r="W1227" s="218">
        <f t="shared" si="58"/>
        <v>0</v>
      </c>
      <c r="X1227" s="6">
        <f t="shared" si="59"/>
        <v>46</v>
      </c>
      <c r="AB1227" s="45"/>
    </row>
    <row r="1228" spans="1:28" s="23" customFormat="1" ht="110" customHeight="1">
      <c r="A1228" s="230"/>
      <c r="B1228" s="87" t="s">
        <v>6504</v>
      </c>
      <c r="C1228" s="87"/>
      <c r="D1228" s="87"/>
      <c r="E1228" s="87"/>
      <c r="F1228" s="89" t="s">
        <v>4650</v>
      </c>
      <c r="G1228" s="87" t="s">
        <v>5151</v>
      </c>
      <c r="H1228" s="89" t="s">
        <v>4085</v>
      </c>
      <c r="I1228" s="218"/>
      <c r="J1228" s="220" t="s">
        <v>4086</v>
      </c>
      <c r="K1228" s="89" t="s">
        <v>0</v>
      </c>
      <c r="L1228" s="88" t="s">
        <v>4088</v>
      </c>
      <c r="M1228" s="89" t="s">
        <v>40</v>
      </c>
      <c r="N1228" s="91" t="s">
        <v>4091</v>
      </c>
      <c r="O1228" s="89" t="s">
        <v>343</v>
      </c>
      <c r="P1228" s="89" t="s">
        <v>2117</v>
      </c>
      <c r="Q1228" s="69" t="s">
        <v>2118</v>
      </c>
      <c r="R1228" s="198"/>
      <c r="S1228" s="198"/>
      <c r="T1228" s="226"/>
      <c r="V1228" s="6">
        <f t="shared" si="57"/>
        <v>29</v>
      </c>
      <c r="W1228" s="218">
        <f t="shared" si="58"/>
        <v>0</v>
      </c>
      <c r="X1228" s="6">
        <f t="shared" si="59"/>
        <v>46</v>
      </c>
      <c r="AB1228" s="46"/>
    </row>
    <row r="1229" spans="1:28" s="23" customFormat="1" ht="90" customHeight="1">
      <c r="A1229" s="230"/>
      <c r="B1229" s="87" t="s">
        <v>6504</v>
      </c>
      <c r="C1229" s="87"/>
      <c r="D1229" s="87"/>
      <c r="E1229" s="87"/>
      <c r="F1229" s="89" t="s">
        <v>4650</v>
      </c>
      <c r="G1229" s="87" t="s">
        <v>5151</v>
      </c>
      <c r="H1229" s="89" t="s">
        <v>4085</v>
      </c>
      <c r="I1229" s="218"/>
      <c r="J1229" s="222"/>
      <c r="K1229" s="89" t="s">
        <v>0</v>
      </c>
      <c r="L1229" s="88" t="s">
        <v>4089</v>
      </c>
      <c r="M1229" s="89" t="s">
        <v>137</v>
      </c>
      <c r="N1229" s="88" t="s">
        <v>4090</v>
      </c>
      <c r="O1229" s="89" t="s">
        <v>391</v>
      </c>
      <c r="P1229" s="89" t="s">
        <v>4092</v>
      </c>
      <c r="Q1229" s="69" t="s">
        <v>2118</v>
      </c>
      <c r="R1229" s="198"/>
      <c r="S1229" s="198"/>
      <c r="T1229" s="226"/>
      <c r="V1229" s="6">
        <f t="shared" si="57"/>
        <v>29</v>
      </c>
      <c r="W1229" s="218">
        <f t="shared" si="58"/>
        <v>0</v>
      </c>
      <c r="X1229" s="6">
        <f t="shared" si="59"/>
        <v>46</v>
      </c>
      <c r="AB1229" s="46"/>
    </row>
    <row r="1230" spans="1:28" s="23" customFormat="1" ht="60.25" customHeight="1">
      <c r="A1230" s="230"/>
      <c r="B1230" s="87" t="s">
        <v>6504</v>
      </c>
      <c r="C1230" s="87"/>
      <c r="D1230" s="87"/>
      <c r="E1230" s="87"/>
      <c r="F1230" s="89" t="s">
        <v>4650</v>
      </c>
      <c r="G1230" s="87" t="s">
        <v>5151</v>
      </c>
      <c r="H1230" s="89" t="s">
        <v>4085</v>
      </c>
      <c r="I1230" s="218"/>
      <c r="J1230" s="220" t="s">
        <v>4087</v>
      </c>
      <c r="K1230" s="89" t="s">
        <v>406</v>
      </c>
      <c r="L1230" s="88" t="s">
        <v>4093</v>
      </c>
      <c r="M1230" s="89" t="s">
        <v>40</v>
      </c>
      <c r="N1230" s="88" t="s">
        <v>4095</v>
      </c>
      <c r="O1230" s="89" t="s">
        <v>5199</v>
      </c>
      <c r="P1230" s="89" t="s">
        <v>820</v>
      </c>
      <c r="Q1230" s="69" t="s">
        <v>2118</v>
      </c>
      <c r="R1230" s="198"/>
      <c r="S1230" s="198"/>
      <c r="T1230" s="226"/>
      <c r="V1230" s="6">
        <f t="shared" si="57"/>
        <v>29</v>
      </c>
      <c r="W1230" s="218">
        <f t="shared" si="58"/>
        <v>0</v>
      </c>
      <c r="X1230" s="6">
        <f t="shared" si="59"/>
        <v>46</v>
      </c>
      <c r="AB1230" s="46"/>
    </row>
    <row r="1231" spans="1:28" s="23" customFormat="1" ht="90" customHeight="1">
      <c r="A1231" s="229"/>
      <c r="B1231" s="87" t="s">
        <v>6504</v>
      </c>
      <c r="C1231" s="87"/>
      <c r="D1231" s="87"/>
      <c r="E1231" s="87"/>
      <c r="F1231" s="89" t="s">
        <v>4650</v>
      </c>
      <c r="G1231" s="87" t="s">
        <v>5151</v>
      </c>
      <c r="H1231" s="89" t="s">
        <v>4085</v>
      </c>
      <c r="I1231" s="219"/>
      <c r="J1231" s="222"/>
      <c r="K1231" s="89" t="s">
        <v>406</v>
      </c>
      <c r="L1231" s="88" t="s">
        <v>4094</v>
      </c>
      <c r="M1231" s="89" t="s">
        <v>137</v>
      </c>
      <c r="N1231" s="88" t="s">
        <v>4096</v>
      </c>
      <c r="O1231" s="89" t="s">
        <v>6513</v>
      </c>
      <c r="P1231" s="89" t="s">
        <v>4097</v>
      </c>
      <c r="Q1231" s="69" t="s">
        <v>2118</v>
      </c>
      <c r="R1231" s="198"/>
      <c r="S1231" s="198"/>
      <c r="T1231" s="226"/>
      <c r="V1231" s="6">
        <f t="shared" si="57"/>
        <v>29</v>
      </c>
      <c r="W1231" s="219">
        <f t="shared" si="58"/>
        <v>0</v>
      </c>
      <c r="X1231" s="6">
        <f t="shared" si="59"/>
        <v>46</v>
      </c>
      <c r="AB1231" s="46"/>
    </row>
    <row r="1232" spans="1:28" s="17" customFormat="1" ht="90" customHeight="1">
      <c r="A1232" s="228">
        <v>188</v>
      </c>
      <c r="B1232" s="89" t="s">
        <v>922</v>
      </c>
      <c r="C1232" s="89"/>
      <c r="D1232" s="89"/>
      <c r="E1232" s="89"/>
      <c r="F1232" s="89" t="s">
        <v>4650</v>
      </c>
      <c r="G1232" s="89" t="s">
        <v>6565</v>
      </c>
      <c r="H1232" s="89" t="s">
        <v>4053</v>
      </c>
      <c r="I1232" s="217" t="s">
        <v>2139</v>
      </c>
      <c r="J1232" s="133" t="s">
        <v>2140</v>
      </c>
      <c r="K1232" s="89" t="s">
        <v>6594</v>
      </c>
      <c r="L1232" s="88" t="s">
        <v>2141</v>
      </c>
      <c r="M1232" s="89" t="s">
        <v>137</v>
      </c>
      <c r="N1232" s="88" t="s">
        <v>2142</v>
      </c>
      <c r="O1232" s="89" t="s">
        <v>4484</v>
      </c>
      <c r="P1232" s="89" t="s">
        <v>2143</v>
      </c>
      <c r="Q1232" s="69" t="s">
        <v>2118</v>
      </c>
      <c r="R1232" s="198">
        <v>3</v>
      </c>
      <c r="S1232" s="198">
        <v>2</v>
      </c>
      <c r="T1232" s="226" t="s">
        <v>3415</v>
      </c>
      <c r="V1232" s="6">
        <f t="shared" si="57"/>
        <v>29</v>
      </c>
      <c r="W1232" s="217">
        <f t="shared" si="58"/>
        <v>8</v>
      </c>
      <c r="X1232" s="6">
        <f t="shared" si="59"/>
        <v>38</v>
      </c>
      <c r="AB1232" s="45"/>
    </row>
    <row r="1233" spans="1:28" s="17" customFormat="1" ht="105" customHeight="1">
      <c r="A1233" s="229"/>
      <c r="B1233" s="89" t="s">
        <v>922</v>
      </c>
      <c r="C1233" s="89"/>
      <c r="D1233" s="89"/>
      <c r="E1233" s="89"/>
      <c r="F1233" s="89" t="s">
        <v>4650</v>
      </c>
      <c r="G1233" s="89" t="s">
        <v>6565</v>
      </c>
      <c r="H1233" s="89" t="s">
        <v>4053</v>
      </c>
      <c r="I1233" s="219"/>
      <c r="J1233" s="91" t="s">
        <v>2144</v>
      </c>
      <c r="K1233" s="89" t="s">
        <v>6594</v>
      </c>
      <c r="L1233" s="88" t="s">
        <v>2145</v>
      </c>
      <c r="M1233" s="89" t="s">
        <v>137</v>
      </c>
      <c r="N1233" s="91" t="s">
        <v>2146</v>
      </c>
      <c r="O1233" s="89" t="s">
        <v>391</v>
      </c>
      <c r="P1233" s="89" t="s">
        <v>2147</v>
      </c>
      <c r="Q1233" s="69" t="s">
        <v>2118</v>
      </c>
      <c r="R1233" s="198"/>
      <c r="S1233" s="198"/>
      <c r="T1233" s="226"/>
      <c r="V1233" s="6">
        <f t="shared" si="57"/>
        <v>29</v>
      </c>
      <c r="W1233" s="219">
        <f t="shared" si="58"/>
        <v>0</v>
      </c>
      <c r="X1233" s="6">
        <f t="shared" si="59"/>
        <v>38</v>
      </c>
      <c r="AB1233" s="45"/>
    </row>
    <row r="1234" spans="1:28" s="17" customFormat="1" ht="106.75" customHeight="1">
      <c r="A1234" s="103">
        <v>189</v>
      </c>
      <c r="B1234" s="87" t="s">
        <v>6504</v>
      </c>
      <c r="C1234" s="114"/>
      <c r="D1234" s="114"/>
      <c r="E1234" s="114"/>
      <c r="F1234" s="113" t="s">
        <v>4649</v>
      </c>
      <c r="G1234" s="89" t="s">
        <v>4055</v>
      </c>
      <c r="H1234" s="89" t="s">
        <v>4056</v>
      </c>
      <c r="I1234" s="89" t="s">
        <v>2148</v>
      </c>
      <c r="J1234" s="91" t="s">
        <v>2149</v>
      </c>
      <c r="K1234" s="89" t="s">
        <v>406</v>
      </c>
      <c r="L1234" s="88" t="s">
        <v>4054</v>
      </c>
      <c r="M1234" s="89" t="s">
        <v>137</v>
      </c>
      <c r="N1234" s="88" t="s">
        <v>2150</v>
      </c>
      <c r="O1234" s="89" t="s">
        <v>391</v>
      </c>
      <c r="P1234" s="89" t="s">
        <v>2147</v>
      </c>
      <c r="Q1234" s="69" t="s">
        <v>2118</v>
      </c>
      <c r="R1234" s="89">
        <v>2</v>
      </c>
      <c r="S1234" s="89">
        <v>1</v>
      </c>
      <c r="T1234" s="96" t="s">
        <v>3416</v>
      </c>
      <c r="V1234" s="6">
        <f t="shared" si="57"/>
        <v>32</v>
      </c>
      <c r="W1234" s="103">
        <f t="shared" si="58"/>
        <v>6</v>
      </c>
      <c r="X1234" s="6">
        <f t="shared" si="59"/>
        <v>18</v>
      </c>
      <c r="AB1234" s="45"/>
    </row>
    <row r="1235" spans="1:28" s="17" customFormat="1" ht="78.5" customHeight="1">
      <c r="A1235" s="103">
        <v>190</v>
      </c>
      <c r="B1235" s="89" t="s">
        <v>1349</v>
      </c>
      <c r="C1235" s="89"/>
      <c r="D1235" s="89"/>
      <c r="E1235" s="89"/>
      <c r="F1235" s="89" t="s">
        <v>4650</v>
      </c>
      <c r="G1235" s="89" t="s">
        <v>6564</v>
      </c>
      <c r="H1235" s="89" t="s">
        <v>4061</v>
      </c>
      <c r="I1235" s="89" t="s">
        <v>2151</v>
      </c>
      <c r="J1235" s="91" t="s">
        <v>2152</v>
      </c>
      <c r="K1235" s="89" t="s">
        <v>1895</v>
      </c>
      <c r="L1235" s="88" t="s">
        <v>2153</v>
      </c>
      <c r="M1235" s="89" t="s">
        <v>40</v>
      </c>
      <c r="N1235" s="88" t="s">
        <v>2154</v>
      </c>
      <c r="O1235" s="89" t="s">
        <v>343</v>
      </c>
      <c r="P1235" s="89" t="s">
        <v>211</v>
      </c>
      <c r="Q1235" s="69" t="s">
        <v>2118</v>
      </c>
      <c r="R1235" s="89">
        <v>2</v>
      </c>
      <c r="S1235" s="89">
        <v>1</v>
      </c>
      <c r="T1235" s="96" t="s">
        <v>3416</v>
      </c>
      <c r="V1235" s="6">
        <f t="shared" si="57"/>
        <v>29</v>
      </c>
      <c r="W1235" s="89">
        <f t="shared" si="58"/>
        <v>6</v>
      </c>
      <c r="X1235" s="6">
        <f t="shared" si="59"/>
        <v>51</v>
      </c>
      <c r="AB1235" s="45"/>
    </row>
    <row r="1236" spans="1:28" s="17" customFormat="1" ht="141.25" customHeight="1">
      <c r="A1236" s="103">
        <v>191</v>
      </c>
      <c r="B1236" s="89" t="s">
        <v>157</v>
      </c>
      <c r="C1236" s="89"/>
      <c r="D1236" s="89"/>
      <c r="E1236" s="89"/>
      <c r="F1236" s="89" t="s">
        <v>4650</v>
      </c>
      <c r="G1236" s="89" t="s">
        <v>6567</v>
      </c>
      <c r="H1236" s="89" t="s">
        <v>4060</v>
      </c>
      <c r="I1236" s="89" t="s">
        <v>2155</v>
      </c>
      <c r="J1236" s="91" t="s">
        <v>2156</v>
      </c>
      <c r="K1236" s="89" t="s">
        <v>2114</v>
      </c>
      <c r="L1236" s="88" t="s">
        <v>2157</v>
      </c>
      <c r="M1236" s="89" t="s">
        <v>40</v>
      </c>
      <c r="N1236" s="88" t="s">
        <v>2158</v>
      </c>
      <c r="O1236" s="89" t="s">
        <v>343</v>
      </c>
      <c r="P1236" s="89" t="s">
        <v>211</v>
      </c>
      <c r="Q1236" s="69" t="s">
        <v>391</v>
      </c>
      <c r="R1236" s="89">
        <v>4</v>
      </c>
      <c r="S1236" s="89">
        <v>2</v>
      </c>
      <c r="T1236" s="96" t="s">
        <v>3415</v>
      </c>
      <c r="V1236" s="6">
        <f t="shared" si="57"/>
        <v>29</v>
      </c>
      <c r="W1236" s="89">
        <f t="shared" si="58"/>
        <v>8</v>
      </c>
      <c r="X1236" s="6">
        <f t="shared" si="59"/>
        <v>38</v>
      </c>
      <c r="AB1236" s="45"/>
    </row>
    <row r="1237" spans="1:28" s="18" customFormat="1" ht="90" customHeight="1">
      <c r="A1237" s="228">
        <v>192</v>
      </c>
      <c r="B1237" s="87" t="s">
        <v>6504</v>
      </c>
      <c r="C1237" s="87"/>
      <c r="D1237" s="87"/>
      <c r="E1237" s="87"/>
      <c r="F1237" s="89" t="s">
        <v>4650</v>
      </c>
      <c r="G1237" s="87" t="s">
        <v>6568</v>
      </c>
      <c r="H1237" s="87" t="s">
        <v>3384</v>
      </c>
      <c r="I1237" s="217" t="s">
        <v>6342</v>
      </c>
      <c r="J1237" s="220" t="s">
        <v>2159</v>
      </c>
      <c r="K1237" s="89" t="s">
        <v>406</v>
      </c>
      <c r="L1237" s="88" t="s">
        <v>2160</v>
      </c>
      <c r="M1237" s="89" t="s">
        <v>40</v>
      </c>
      <c r="N1237" s="88" t="s">
        <v>2161</v>
      </c>
      <c r="O1237" s="89" t="s">
        <v>343</v>
      </c>
      <c r="P1237" s="89" t="s">
        <v>2162</v>
      </c>
      <c r="Q1237" s="69" t="s">
        <v>391</v>
      </c>
      <c r="R1237" s="217">
        <v>3</v>
      </c>
      <c r="S1237" s="217">
        <v>2</v>
      </c>
      <c r="T1237" s="239" t="s">
        <v>3415</v>
      </c>
      <c r="V1237" s="6">
        <f t="shared" si="57"/>
        <v>29</v>
      </c>
      <c r="W1237" s="217">
        <f t="shared" si="58"/>
        <v>8</v>
      </c>
      <c r="X1237" s="6">
        <f t="shared" si="59"/>
        <v>59</v>
      </c>
      <c r="AB1237" s="47"/>
    </row>
    <row r="1238" spans="1:28" s="18" customFormat="1" ht="60.25" customHeight="1">
      <c r="A1238" s="230"/>
      <c r="B1238" s="87" t="s">
        <v>6504</v>
      </c>
      <c r="C1238" s="87"/>
      <c r="D1238" s="87"/>
      <c r="E1238" s="87"/>
      <c r="F1238" s="89" t="s">
        <v>4650</v>
      </c>
      <c r="G1238" s="87" t="s">
        <v>6568</v>
      </c>
      <c r="H1238" s="87" t="s">
        <v>3384</v>
      </c>
      <c r="I1238" s="218"/>
      <c r="J1238" s="221"/>
      <c r="K1238" s="217" t="s">
        <v>1866</v>
      </c>
      <c r="L1238" s="220" t="s">
        <v>2163</v>
      </c>
      <c r="M1238" s="89" t="s">
        <v>137</v>
      </c>
      <c r="N1238" s="88" t="s">
        <v>2164</v>
      </c>
      <c r="O1238" s="89" t="s">
        <v>3389</v>
      </c>
      <c r="P1238" s="89" t="s">
        <v>2165</v>
      </c>
      <c r="Q1238" s="69" t="s">
        <v>391</v>
      </c>
      <c r="R1238" s="218"/>
      <c r="S1238" s="218"/>
      <c r="T1238" s="240"/>
      <c r="V1238" s="6">
        <f t="shared" si="57"/>
        <v>29</v>
      </c>
      <c r="W1238" s="218">
        <f t="shared" si="58"/>
        <v>0</v>
      </c>
      <c r="X1238" s="6">
        <f t="shared" si="59"/>
        <v>59</v>
      </c>
      <c r="AB1238" s="47"/>
    </row>
    <row r="1239" spans="1:28" s="18" customFormat="1" ht="60.25" customHeight="1">
      <c r="A1239" s="230"/>
      <c r="B1239" s="87" t="s">
        <v>6504</v>
      </c>
      <c r="C1239" s="87"/>
      <c r="D1239" s="87"/>
      <c r="E1239" s="87"/>
      <c r="F1239" s="89" t="s">
        <v>4650</v>
      </c>
      <c r="G1239" s="87" t="s">
        <v>6568</v>
      </c>
      <c r="H1239" s="87" t="s">
        <v>3384</v>
      </c>
      <c r="I1239" s="218"/>
      <c r="J1239" s="221"/>
      <c r="K1239" s="219"/>
      <c r="L1239" s="222"/>
      <c r="M1239" s="89" t="s">
        <v>137</v>
      </c>
      <c r="N1239" s="88" t="s">
        <v>2166</v>
      </c>
      <c r="O1239" s="89" t="s">
        <v>3389</v>
      </c>
      <c r="P1239" s="89" t="s">
        <v>2167</v>
      </c>
      <c r="Q1239" s="69" t="s">
        <v>391</v>
      </c>
      <c r="R1239" s="218"/>
      <c r="S1239" s="218"/>
      <c r="T1239" s="240"/>
      <c r="V1239" s="6">
        <f t="shared" si="57"/>
        <v>29</v>
      </c>
      <c r="W1239" s="218">
        <f t="shared" si="58"/>
        <v>0</v>
      </c>
      <c r="X1239" s="6">
        <f t="shared" si="59"/>
        <v>59</v>
      </c>
      <c r="AB1239" s="47"/>
    </row>
    <row r="1240" spans="1:28" s="18" customFormat="1" ht="66" customHeight="1">
      <c r="A1240" s="230"/>
      <c r="B1240" s="87" t="s">
        <v>6504</v>
      </c>
      <c r="C1240" s="87"/>
      <c r="D1240" s="87"/>
      <c r="E1240" s="87"/>
      <c r="F1240" s="89" t="s">
        <v>4650</v>
      </c>
      <c r="G1240" s="87" t="s">
        <v>6568</v>
      </c>
      <c r="H1240" s="87" t="s">
        <v>3384</v>
      </c>
      <c r="I1240" s="218"/>
      <c r="J1240" s="222"/>
      <c r="K1240" s="89" t="s">
        <v>406</v>
      </c>
      <c r="L1240" s="88" t="s">
        <v>2168</v>
      </c>
      <c r="M1240" s="89" t="s">
        <v>137</v>
      </c>
      <c r="N1240" s="88" t="s">
        <v>2169</v>
      </c>
      <c r="O1240" s="89" t="s">
        <v>2170</v>
      </c>
      <c r="P1240" s="89" t="s">
        <v>1563</v>
      </c>
      <c r="Q1240" s="69" t="s">
        <v>391</v>
      </c>
      <c r="R1240" s="218"/>
      <c r="S1240" s="218"/>
      <c r="T1240" s="240"/>
      <c r="V1240" s="6">
        <f t="shared" si="57"/>
        <v>29</v>
      </c>
      <c r="W1240" s="218">
        <f t="shared" si="58"/>
        <v>0</v>
      </c>
      <c r="X1240" s="6">
        <f t="shared" si="59"/>
        <v>59</v>
      </c>
      <c r="AB1240" s="47"/>
    </row>
    <row r="1241" spans="1:28" s="18" customFormat="1" ht="66" customHeight="1">
      <c r="A1241" s="230"/>
      <c r="B1241" s="87" t="s">
        <v>6504</v>
      </c>
      <c r="C1241" s="87"/>
      <c r="D1241" s="87"/>
      <c r="E1241" s="87"/>
      <c r="F1241" s="89" t="s">
        <v>4650</v>
      </c>
      <c r="G1241" s="87" t="s">
        <v>6568</v>
      </c>
      <c r="H1241" s="87" t="s">
        <v>3384</v>
      </c>
      <c r="I1241" s="219"/>
      <c r="J1241" s="88" t="s">
        <v>2171</v>
      </c>
      <c r="K1241" s="89" t="s">
        <v>406</v>
      </c>
      <c r="L1241" s="88" t="s">
        <v>2172</v>
      </c>
      <c r="M1241" s="89" t="s">
        <v>823</v>
      </c>
      <c r="N1241" s="88" t="s">
        <v>2173</v>
      </c>
      <c r="O1241" s="128" t="s">
        <v>2368</v>
      </c>
      <c r="P1241" s="89" t="s">
        <v>2175</v>
      </c>
      <c r="Q1241" s="69" t="s">
        <v>391</v>
      </c>
      <c r="R1241" s="218"/>
      <c r="S1241" s="218"/>
      <c r="T1241" s="240"/>
      <c r="V1241" s="6">
        <f t="shared" si="57"/>
        <v>29</v>
      </c>
      <c r="W1241" s="219">
        <f t="shared" si="58"/>
        <v>0</v>
      </c>
      <c r="X1241" s="6">
        <f t="shared" si="59"/>
        <v>59</v>
      </c>
      <c r="AB1241" s="47"/>
    </row>
    <row r="1242" spans="1:28" ht="409.5" customHeight="1">
      <c r="A1242" s="230"/>
      <c r="B1242" s="87" t="s">
        <v>6504</v>
      </c>
      <c r="C1242" s="87"/>
      <c r="D1242" s="87"/>
      <c r="E1242" s="87"/>
      <c r="F1242" s="89" t="s">
        <v>4650</v>
      </c>
      <c r="G1242" s="87" t="s">
        <v>6568</v>
      </c>
      <c r="H1242" s="89" t="s">
        <v>6341</v>
      </c>
      <c r="I1242" s="217"/>
      <c r="J1242" s="220" t="s">
        <v>6343</v>
      </c>
      <c r="K1242" s="217" t="s">
        <v>201</v>
      </c>
      <c r="L1242" s="220" t="s">
        <v>6345</v>
      </c>
      <c r="M1242" s="89" t="s">
        <v>40</v>
      </c>
      <c r="N1242" s="88" t="s">
        <v>6344</v>
      </c>
      <c r="O1242" s="89" t="s">
        <v>343</v>
      </c>
      <c r="P1242" s="89" t="s">
        <v>749</v>
      </c>
      <c r="Q1242" s="69" t="s">
        <v>203</v>
      </c>
      <c r="R1242" s="218"/>
      <c r="S1242" s="218"/>
      <c r="T1242" s="240"/>
      <c r="W1242"/>
      <c r="Y1242"/>
      <c r="Z1242"/>
      <c r="AA1242"/>
    </row>
    <row r="1243" spans="1:28" ht="64.5" customHeight="1">
      <c r="A1243" s="230"/>
      <c r="B1243" s="87" t="s">
        <v>6504</v>
      </c>
      <c r="C1243" s="87"/>
      <c r="D1243" s="87"/>
      <c r="E1243" s="87"/>
      <c r="F1243" s="89" t="s">
        <v>4650</v>
      </c>
      <c r="G1243" s="87" t="s">
        <v>6568</v>
      </c>
      <c r="H1243" s="89" t="s">
        <v>6341</v>
      </c>
      <c r="I1243" s="218"/>
      <c r="J1243" s="221"/>
      <c r="K1243" s="218"/>
      <c r="L1243" s="221"/>
      <c r="M1243" s="89" t="s">
        <v>40</v>
      </c>
      <c r="N1243" s="88" t="s">
        <v>6346</v>
      </c>
      <c r="O1243" s="89" t="s">
        <v>343</v>
      </c>
      <c r="P1243" s="89" t="s">
        <v>749</v>
      </c>
      <c r="Q1243" s="69" t="s">
        <v>203</v>
      </c>
      <c r="R1243" s="218"/>
      <c r="S1243" s="218"/>
      <c r="T1243" s="240"/>
      <c r="W1243"/>
      <c r="Y1243"/>
      <c r="Z1243"/>
      <c r="AA1243"/>
    </row>
    <row r="1244" spans="1:28" ht="64.5" customHeight="1">
      <c r="A1244" s="229"/>
      <c r="B1244" s="87" t="s">
        <v>6504</v>
      </c>
      <c r="C1244" s="87"/>
      <c r="D1244" s="87"/>
      <c r="E1244" s="87"/>
      <c r="F1244" s="89" t="s">
        <v>4650</v>
      </c>
      <c r="G1244" s="87" t="s">
        <v>6568</v>
      </c>
      <c r="H1244" s="89" t="s">
        <v>6341</v>
      </c>
      <c r="I1244" s="219"/>
      <c r="J1244" s="222"/>
      <c r="K1244" s="219"/>
      <c r="L1244" s="222"/>
      <c r="M1244" s="89" t="s">
        <v>40</v>
      </c>
      <c r="N1244" s="88" t="s">
        <v>6347</v>
      </c>
      <c r="O1244" s="89" t="s">
        <v>343</v>
      </c>
      <c r="P1244" s="89" t="s">
        <v>749</v>
      </c>
      <c r="Q1244" s="69" t="s">
        <v>203</v>
      </c>
      <c r="R1244" s="219"/>
      <c r="S1244" s="219"/>
      <c r="T1244" s="241"/>
      <c r="W1244"/>
      <c r="Y1244"/>
      <c r="Z1244"/>
      <c r="AA1244"/>
    </row>
    <row r="1245" spans="1:28" s="18" customFormat="1" ht="90" customHeight="1">
      <c r="A1245" s="228">
        <v>193</v>
      </c>
      <c r="B1245" s="87" t="s">
        <v>6504</v>
      </c>
      <c r="C1245" s="114"/>
      <c r="D1245" s="114"/>
      <c r="E1245" s="114"/>
      <c r="F1245" s="113" t="s">
        <v>4649</v>
      </c>
      <c r="G1245" s="87" t="s">
        <v>2264</v>
      </c>
      <c r="H1245" s="87" t="s">
        <v>2176</v>
      </c>
      <c r="I1245" s="217" t="s">
        <v>2177</v>
      </c>
      <c r="J1245" s="220" t="s">
        <v>2178</v>
      </c>
      <c r="K1245" s="217" t="s">
        <v>406</v>
      </c>
      <c r="L1245" s="220" t="s">
        <v>2179</v>
      </c>
      <c r="M1245" s="89" t="s">
        <v>40</v>
      </c>
      <c r="N1245" s="88" t="s">
        <v>2180</v>
      </c>
      <c r="O1245" s="89" t="s">
        <v>343</v>
      </c>
      <c r="P1245" s="89" t="s">
        <v>2181</v>
      </c>
      <c r="Q1245" s="69" t="s">
        <v>2118</v>
      </c>
      <c r="R1245" s="198">
        <v>4</v>
      </c>
      <c r="S1245" s="198">
        <v>2</v>
      </c>
      <c r="T1245" s="226" t="s">
        <v>3414</v>
      </c>
      <c r="V1245" s="6">
        <f t="shared" si="57"/>
        <v>32</v>
      </c>
      <c r="W1245" s="228">
        <f>LEN(T1245)</f>
        <v>7</v>
      </c>
      <c r="X1245" s="6">
        <f t="shared" si="59"/>
        <v>3</v>
      </c>
      <c r="AB1245" s="47"/>
    </row>
    <row r="1246" spans="1:28" s="18" customFormat="1" ht="90" customHeight="1">
      <c r="A1246" s="230"/>
      <c r="B1246" s="87" t="s">
        <v>6504</v>
      </c>
      <c r="C1246" s="87"/>
      <c r="D1246" s="87"/>
      <c r="E1246" s="87"/>
      <c r="F1246" s="89" t="s">
        <v>4649</v>
      </c>
      <c r="G1246" s="87" t="s">
        <v>2264</v>
      </c>
      <c r="H1246" s="87" t="s">
        <v>2176</v>
      </c>
      <c r="I1246" s="218"/>
      <c r="J1246" s="221"/>
      <c r="K1246" s="218"/>
      <c r="L1246" s="221"/>
      <c r="M1246" s="89" t="s">
        <v>1861</v>
      </c>
      <c r="N1246" s="88" t="s">
        <v>2182</v>
      </c>
      <c r="O1246" s="89" t="s">
        <v>175</v>
      </c>
      <c r="P1246" s="89" t="s">
        <v>2183</v>
      </c>
      <c r="Q1246" s="69" t="s">
        <v>2118</v>
      </c>
      <c r="R1246" s="198"/>
      <c r="S1246" s="198"/>
      <c r="T1246" s="226"/>
      <c r="V1246" s="6">
        <f t="shared" si="57"/>
        <v>32</v>
      </c>
      <c r="W1246" s="230">
        <f t="shared" si="58"/>
        <v>0</v>
      </c>
      <c r="X1246" s="6">
        <f t="shared" si="59"/>
        <v>3</v>
      </c>
      <c r="AB1246" s="47"/>
    </row>
    <row r="1247" spans="1:28" s="18" customFormat="1" ht="90" customHeight="1">
      <c r="A1247" s="230"/>
      <c r="B1247" s="87" t="s">
        <v>6504</v>
      </c>
      <c r="C1247" s="87"/>
      <c r="D1247" s="87"/>
      <c r="E1247" s="87"/>
      <c r="F1247" s="89" t="s">
        <v>4649</v>
      </c>
      <c r="G1247" s="87" t="s">
        <v>2264</v>
      </c>
      <c r="H1247" s="87" t="s">
        <v>4489</v>
      </c>
      <c r="I1247" s="218"/>
      <c r="J1247" s="222"/>
      <c r="K1247" s="219"/>
      <c r="L1247" s="222"/>
      <c r="M1247" s="89" t="s">
        <v>1861</v>
      </c>
      <c r="N1247" s="88" t="s">
        <v>4490</v>
      </c>
      <c r="O1247" s="89" t="s">
        <v>343</v>
      </c>
      <c r="P1247" s="89" t="s">
        <v>4491</v>
      </c>
      <c r="Q1247" s="69" t="s">
        <v>2368</v>
      </c>
      <c r="R1247" s="198"/>
      <c r="S1247" s="198"/>
      <c r="T1247" s="226"/>
      <c r="V1247" s="6">
        <f t="shared" si="57"/>
        <v>32</v>
      </c>
      <c r="W1247" s="230">
        <f t="shared" si="58"/>
        <v>0</v>
      </c>
      <c r="X1247" s="6">
        <f t="shared" si="59"/>
        <v>3</v>
      </c>
      <c r="AB1247" s="41" t="s">
        <v>4652</v>
      </c>
    </row>
    <row r="1248" spans="1:28" s="18" customFormat="1" ht="90" customHeight="1">
      <c r="A1248" s="230"/>
      <c r="B1248" s="87" t="s">
        <v>6504</v>
      </c>
      <c r="C1248" s="87"/>
      <c r="D1248" s="87"/>
      <c r="E1248" s="87"/>
      <c r="F1248" s="89" t="s">
        <v>4649</v>
      </c>
      <c r="G1248" s="87" t="s">
        <v>2264</v>
      </c>
      <c r="H1248" s="87" t="s">
        <v>2176</v>
      </c>
      <c r="I1248" s="218"/>
      <c r="J1248" s="88" t="s">
        <v>2184</v>
      </c>
      <c r="K1248" s="89" t="s">
        <v>406</v>
      </c>
      <c r="L1248" s="88" t="s">
        <v>2185</v>
      </c>
      <c r="M1248" s="89" t="s">
        <v>1853</v>
      </c>
      <c r="N1248" s="88" t="s">
        <v>2186</v>
      </c>
      <c r="O1248" s="89" t="s">
        <v>2187</v>
      </c>
      <c r="P1248" s="89" t="s">
        <v>2183</v>
      </c>
      <c r="Q1248" s="69" t="s">
        <v>2118</v>
      </c>
      <c r="R1248" s="198"/>
      <c r="S1248" s="198"/>
      <c r="T1248" s="226"/>
      <c r="V1248" s="6">
        <f t="shared" si="57"/>
        <v>32</v>
      </c>
      <c r="W1248" s="230">
        <f t="shared" si="58"/>
        <v>0</v>
      </c>
      <c r="X1248" s="6">
        <f t="shared" si="59"/>
        <v>3</v>
      </c>
      <c r="AB1248" s="47"/>
    </row>
    <row r="1249" spans="1:28" ht="135.5" customHeight="1">
      <c r="A1249" s="229"/>
      <c r="B1249" s="87" t="s">
        <v>6504</v>
      </c>
      <c r="C1249" s="87"/>
      <c r="D1249" s="87"/>
      <c r="E1249" s="87"/>
      <c r="F1249" s="89" t="s">
        <v>4649</v>
      </c>
      <c r="G1249" s="87" t="s">
        <v>2264</v>
      </c>
      <c r="H1249" s="87" t="s">
        <v>2176</v>
      </c>
      <c r="I1249" s="219"/>
      <c r="J1249" s="140" t="s">
        <v>4057</v>
      </c>
      <c r="K1249" s="89" t="s">
        <v>406</v>
      </c>
      <c r="L1249" s="88" t="s">
        <v>4058</v>
      </c>
      <c r="M1249" s="87" t="s">
        <v>1850</v>
      </c>
      <c r="N1249" s="77" t="s">
        <v>4059</v>
      </c>
      <c r="O1249" s="89" t="s">
        <v>2852</v>
      </c>
      <c r="P1249" s="92" t="s">
        <v>2853</v>
      </c>
      <c r="Q1249" s="64" t="s">
        <v>188</v>
      </c>
      <c r="R1249" s="151">
        <v>3</v>
      </c>
      <c r="S1249" s="151">
        <v>1</v>
      </c>
      <c r="T1249" s="150" t="s">
        <v>3415</v>
      </c>
      <c r="V1249" s="6">
        <f t="shared" si="57"/>
        <v>32</v>
      </c>
      <c r="W1249" s="229">
        <f t="shared" si="58"/>
        <v>8</v>
      </c>
      <c r="X1249" s="6">
        <f t="shared" si="59"/>
        <v>3</v>
      </c>
      <c r="Y1249"/>
      <c r="Z1249"/>
      <c r="AA1249"/>
      <c r="AB1249" s="39"/>
    </row>
    <row r="1250" spans="1:28" s="17" customFormat="1" ht="229.25" customHeight="1">
      <c r="A1250" s="228">
        <v>194</v>
      </c>
      <c r="B1250" s="87" t="s">
        <v>6504</v>
      </c>
      <c r="C1250" s="87"/>
      <c r="D1250" s="87"/>
      <c r="E1250" s="87"/>
      <c r="F1250" s="89" t="s">
        <v>4649</v>
      </c>
      <c r="G1250" s="89" t="s">
        <v>146</v>
      </c>
      <c r="H1250" s="89" t="s">
        <v>2188</v>
      </c>
      <c r="I1250" s="217" t="s">
        <v>2189</v>
      </c>
      <c r="J1250" s="91" t="s">
        <v>2190</v>
      </c>
      <c r="K1250" s="89" t="s">
        <v>406</v>
      </c>
      <c r="L1250" s="88" t="s">
        <v>2191</v>
      </c>
      <c r="M1250" s="87" t="s">
        <v>1849</v>
      </c>
      <c r="N1250" s="91" t="s">
        <v>2192</v>
      </c>
      <c r="O1250" s="89" t="s">
        <v>391</v>
      </c>
      <c r="P1250" s="89" t="s">
        <v>984</v>
      </c>
      <c r="Q1250" s="69" t="s">
        <v>2118</v>
      </c>
      <c r="R1250" s="198">
        <v>3</v>
      </c>
      <c r="S1250" s="198">
        <v>1</v>
      </c>
      <c r="T1250" s="226" t="s">
        <v>3416</v>
      </c>
      <c r="V1250" s="6">
        <f t="shared" si="57"/>
        <v>32</v>
      </c>
      <c r="W1250" s="228">
        <f t="shared" si="58"/>
        <v>6</v>
      </c>
      <c r="X1250" s="6">
        <f t="shared" si="59"/>
        <v>8</v>
      </c>
      <c r="AB1250" s="45"/>
    </row>
    <row r="1251" spans="1:28" s="17" customFormat="1" ht="166.5" customHeight="1">
      <c r="A1251" s="229"/>
      <c r="B1251" s="87" t="s">
        <v>6504</v>
      </c>
      <c r="C1251" s="87"/>
      <c r="D1251" s="87"/>
      <c r="E1251" s="87"/>
      <c r="F1251" s="89" t="s">
        <v>4649</v>
      </c>
      <c r="G1251" s="89" t="s">
        <v>146</v>
      </c>
      <c r="H1251" s="89" t="s">
        <v>2188</v>
      </c>
      <c r="I1251" s="219"/>
      <c r="J1251" s="91" t="s">
        <v>2193</v>
      </c>
      <c r="K1251" s="89" t="s">
        <v>406</v>
      </c>
      <c r="L1251" s="88" t="s">
        <v>2194</v>
      </c>
      <c r="M1251" s="89" t="s">
        <v>137</v>
      </c>
      <c r="N1251" s="91" t="s">
        <v>2195</v>
      </c>
      <c r="O1251" s="89" t="s">
        <v>391</v>
      </c>
      <c r="P1251" s="89" t="s">
        <v>984</v>
      </c>
      <c r="Q1251" s="69" t="s">
        <v>2118</v>
      </c>
      <c r="R1251" s="198"/>
      <c r="S1251" s="198"/>
      <c r="T1251" s="226"/>
      <c r="V1251" s="6">
        <f t="shared" si="57"/>
        <v>32</v>
      </c>
      <c r="W1251" s="229">
        <f t="shared" si="58"/>
        <v>0</v>
      </c>
      <c r="X1251" s="6">
        <f t="shared" si="59"/>
        <v>8</v>
      </c>
      <c r="AB1251" s="45"/>
    </row>
    <row r="1252" spans="1:28" s="16" customFormat="1" ht="90" customHeight="1">
      <c r="A1252" s="228">
        <v>195</v>
      </c>
      <c r="B1252" s="87" t="s">
        <v>6504</v>
      </c>
      <c r="C1252" s="87"/>
      <c r="D1252" s="87"/>
      <c r="E1252" s="87"/>
      <c r="F1252" s="89" t="s">
        <v>4649</v>
      </c>
      <c r="G1252" s="89" t="s">
        <v>3228</v>
      </c>
      <c r="H1252" s="89" t="s">
        <v>2196</v>
      </c>
      <c r="I1252" s="217" t="s">
        <v>2197</v>
      </c>
      <c r="J1252" s="88" t="s">
        <v>2896</v>
      </c>
      <c r="K1252" s="89" t="s">
        <v>406</v>
      </c>
      <c r="L1252" s="88" t="s">
        <v>2897</v>
      </c>
      <c r="M1252" s="89" t="s">
        <v>137</v>
      </c>
      <c r="N1252" s="91" t="s">
        <v>2900</v>
      </c>
      <c r="O1252" s="89" t="s">
        <v>391</v>
      </c>
      <c r="P1252" s="89" t="s">
        <v>984</v>
      </c>
      <c r="Q1252" s="69" t="s">
        <v>2118</v>
      </c>
      <c r="R1252" s="198">
        <v>5</v>
      </c>
      <c r="S1252" s="198">
        <v>2</v>
      </c>
      <c r="T1252" s="226" t="s">
        <v>3414</v>
      </c>
      <c r="V1252" s="6">
        <f t="shared" si="57"/>
        <v>32</v>
      </c>
      <c r="W1252" s="228">
        <f t="shared" si="58"/>
        <v>7</v>
      </c>
      <c r="X1252" s="6">
        <f t="shared" si="59"/>
        <v>4</v>
      </c>
      <c r="AB1252" s="44"/>
    </row>
    <row r="1253" spans="1:28" s="16" customFormat="1" ht="42.75" customHeight="1">
      <c r="A1253" s="230"/>
      <c r="B1253" s="87" t="s">
        <v>6504</v>
      </c>
      <c r="C1253" s="87"/>
      <c r="D1253" s="87"/>
      <c r="E1253" s="87"/>
      <c r="F1253" s="89" t="s">
        <v>4649</v>
      </c>
      <c r="G1253" s="89" t="s">
        <v>3228</v>
      </c>
      <c r="H1253" s="89" t="s">
        <v>2196</v>
      </c>
      <c r="I1253" s="218"/>
      <c r="J1253" s="220" t="s">
        <v>2895</v>
      </c>
      <c r="K1253" s="217" t="s">
        <v>406</v>
      </c>
      <c r="L1253" s="220" t="s">
        <v>2898</v>
      </c>
      <c r="M1253" s="89" t="s">
        <v>137</v>
      </c>
      <c r="N1253" s="88" t="s">
        <v>2901</v>
      </c>
      <c r="O1253" s="89" t="s">
        <v>391</v>
      </c>
      <c r="P1253" s="89" t="s">
        <v>984</v>
      </c>
      <c r="Q1253" s="69" t="s">
        <v>2118</v>
      </c>
      <c r="R1253" s="198"/>
      <c r="S1253" s="198"/>
      <c r="T1253" s="226"/>
      <c r="V1253" s="6">
        <f t="shared" si="57"/>
        <v>32</v>
      </c>
      <c r="W1253" s="230">
        <f t="shared" si="58"/>
        <v>0</v>
      </c>
      <c r="X1253" s="6">
        <f t="shared" si="59"/>
        <v>4</v>
      </c>
      <c r="AB1253" s="44"/>
    </row>
    <row r="1254" spans="1:28" s="16" customFormat="1" ht="42.75" customHeight="1">
      <c r="A1254" s="230"/>
      <c r="B1254" s="87" t="s">
        <v>6504</v>
      </c>
      <c r="C1254" s="87"/>
      <c r="D1254" s="87"/>
      <c r="E1254" s="87"/>
      <c r="F1254" s="89" t="s">
        <v>4649</v>
      </c>
      <c r="G1254" s="89" t="s">
        <v>3228</v>
      </c>
      <c r="H1254" s="89" t="s">
        <v>2196</v>
      </c>
      <c r="I1254" s="218"/>
      <c r="J1254" s="221"/>
      <c r="K1254" s="218"/>
      <c r="L1254" s="221"/>
      <c r="M1254" s="89" t="s">
        <v>137</v>
      </c>
      <c r="N1254" s="88" t="s">
        <v>2902</v>
      </c>
      <c r="O1254" s="89" t="s">
        <v>391</v>
      </c>
      <c r="P1254" s="89" t="s">
        <v>984</v>
      </c>
      <c r="Q1254" s="69" t="s">
        <v>2118</v>
      </c>
      <c r="R1254" s="198"/>
      <c r="S1254" s="198"/>
      <c r="T1254" s="226"/>
      <c r="V1254" s="6">
        <f t="shared" si="57"/>
        <v>32</v>
      </c>
      <c r="W1254" s="230">
        <f t="shared" si="58"/>
        <v>0</v>
      </c>
      <c r="X1254" s="6">
        <f t="shared" si="59"/>
        <v>4</v>
      </c>
      <c r="AB1254" s="44"/>
    </row>
    <row r="1255" spans="1:28" s="16" customFormat="1" ht="42.75" customHeight="1">
      <c r="A1255" s="230"/>
      <c r="B1255" s="87" t="s">
        <v>6504</v>
      </c>
      <c r="C1255" s="87"/>
      <c r="D1255" s="87"/>
      <c r="E1255" s="87"/>
      <c r="F1255" s="89" t="s">
        <v>4649</v>
      </c>
      <c r="G1255" s="89" t="s">
        <v>3228</v>
      </c>
      <c r="H1255" s="89" t="s">
        <v>2196</v>
      </c>
      <c r="I1255" s="218"/>
      <c r="J1255" s="221"/>
      <c r="K1255" s="218"/>
      <c r="L1255" s="222"/>
      <c r="M1255" s="89" t="s">
        <v>4002</v>
      </c>
      <c r="N1255" s="88" t="s">
        <v>4494</v>
      </c>
      <c r="O1255" s="89" t="s">
        <v>391</v>
      </c>
      <c r="P1255" s="89" t="s">
        <v>984</v>
      </c>
      <c r="Q1255" s="69" t="s">
        <v>2118</v>
      </c>
      <c r="R1255" s="198"/>
      <c r="S1255" s="198"/>
      <c r="T1255" s="226"/>
      <c r="V1255" s="6">
        <f t="shared" si="57"/>
        <v>32</v>
      </c>
      <c r="W1255" s="230">
        <f t="shared" si="58"/>
        <v>0</v>
      </c>
      <c r="X1255" s="6">
        <f t="shared" si="59"/>
        <v>4</v>
      </c>
      <c r="AB1255" s="44"/>
    </row>
    <row r="1256" spans="1:28" s="16" customFormat="1" ht="42.75" customHeight="1">
      <c r="A1256" s="229"/>
      <c r="B1256" s="87" t="s">
        <v>6504</v>
      </c>
      <c r="C1256" s="87"/>
      <c r="D1256" s="87"/>
      <c r="E1256" s="87"/>
      <c r="F1256" s="89" t="s">
        <v>4649</v>
      </c>
      <c r="G1256" s="89" t="s">
        <v>3228</v>
      </c>
      <c r="H1256" s="89" t="s">
        <v>2196</v>
      </c>
      <c r="I1256" s="219"/>
      <c r="J1256" s="222"/>
      <c r="K1256" s="219"/>
      <c r="L1256" s="88" t="s">
        <v>2899</v>
      </c>
      <c r="M1256" s="89" t="s">
        <v>137</v>
      </c>
      <c r="N1256" s="88" t="s">
        <v>2903</v>
      </c>
      <c r="O1256" s="89" t="s">
        <v>391</v>
      </c>
      <c r="P1256" s="89" t="s">
        <v>984</v>
      </c>
      <c r="Q1256" s="69" t="s">
        <v>2118</v>
      </c>
      <c r="R1256" s="198"/>
      <c r="S1256" s="198"/>
      <c r="T1256" s="226"/>
      <c r="V1256" s="6">
        <f t="shared" si="57"/>
        <v>32</v>
      </c>
      <c r="W1256" s="229">
        <f t="shared" si="58"/>
        <v>0</v>
      </c>
      <c r="X1256" s="6">
        <f t="shared" si="59"/>
        <v>4</v>
      </c>
      <c r="AB1256" s="44"/>
    </row>
    <row r="1257" spans="1:28" s="17" customFormat="1" ht="66" customHeight="1">
      <c r="A1257" s="228">
        <v>196</v>
      </c>
      <c r="B1257" s="87" t="s">
        <v>6504</v>
      </c>
      <c r="C1257" s="87"/>
      <c r="D1257" s="87"/>
      <c r="E1257" s="87"/>
      <c r="F1257" s="89" t="s">
        <v>4649</v>
      </c>
      <c r="G1257" s="87" t="s">
        <v>5040</v>
      </c>
      <c r="H1257" s="89" t="s">
        <v>5048</v>
      </c>
      <c r="I1257" s="217" t="s">
        <v>4131</v>
      </c>
      <c r="J1257" s="88" t="s">
        <v>2198</v>
      </c>
      <c r="K1257" s="89" t="s">
        <v>406</v>
      </c>
      <c r="L1257" s="88" t="s">
        <v>2199</v>
      </c>
      <c r="M1257" s="89" t="s">
        <v>137</v>
      </c>
      <c r="N1257" s="88" t="s">
        <v>4132</v>
      </c>
      <c r="O1257" s="89" t="s">
        <v>4484</v>
      </c>
      <c r="P1257" s="89" t="s">
        <v>984</v>
      </c>
      <c r="Q1257" s="69" t="s">
        <v>2118</v>
      </c>
      <c r="R1257" s="217">
        <v>4</v>
      </c>
      <c r="S1257" s="217">
        <v>2</v>
      </c>
      <c r="T1257" s="239" t="s">
        <v>3414</v>
      </c>
      <c r="V1257" s="6">
        <f t="shared" si="57"/>
        <v>32</v>
      </c>
      <c r="W1257" s="228">
        <f t="shared" si="58"/>
        <v>7</v>
      </c>
      <c r="X1257" s="6">
        <f t="shared" si="59"/>
        <v>15</v>
      </c>
      <c r="AB1257" s="45"/>
    </row>
    <row r="1258" spans="1:28" s="17" customFormat="1" ht="90" customHeight="1">
      <c r="A1258" s="230"/>
      <c r="B1258" s="87" t="s">
        <v>6504</v>
      </c>
      <c r="C1258" s="87"/>
      <c r="D1258" s="87"/>
      <c r="E1258" s="87"/>
      <c r="F1258" s="89" t="s">
        <v>4649</v>
      </c>
      <c r="G1258" s="87" t="s">
        <v>5040</v>
      </c>
      <c r="H1258" s="89" t="s">
        <v>5048</v>
      </c>
      <c r="I1258" s="218"/>
      <c r="J1258" s="220" t="s">
        <v>4133</v>
      </c>
      <c r="K1258" s="217" t="s">
        <v>406</v>
      </c>
      <c r="L1258" s="220" t="s">
        <v>4134</v>
      </c>
      <c r="M1258" s="87" t="s">
        <v>1849</v>
      </c>
      <c r="N1258" s="91" t="s">
        <v>4135</v>
      </c>
      <c r="O1258" s="89" t="s">
        <v>391</v>
      </c>
      <c r="P1258" s="89" t="s">
        <v>984</v>
      </c>
      <c r="Q1258" s="69" t="s">
        <v>2118</v>
      </c>
      <c r="R1258" s="218"/>
      <c r="S1258" s="218"/>
      <c r="T1258" s="240"/>
      <c r="V1258" s="6">
        <f t="shared" si="57"/>
        <v>32</v>
      </c>
      <c r="W1258" s="230">
        <f t="shared" si="58"/>
        <v>0</v>
      </c>
      <c r="X1258" s="6">
        <f t="shared" si="59"/>
        <v>15</v>
      </c>
      <c r="AB1258" s="45"/>
    </row>
    <row r="1259" spans="1:28" s="31" customFormat="1" ht="68.25" customHeight="1">
      <c r="A1259" s="230"/>
      <c r="B1259" s="87" t="s">
        <v>6504</v>
      </c>
      <c r="C1259" s="159" t="s">
        <v>2114</v>
      </c>
      <c r="D1259" s="159" t="s">
        <v>6686</v>
      </c>
      <c r="E1259" s="159" t="s">
        <v>36</v>
      </c>
      <c r="F1259" s="89" t="s">
        <v>4649</v>
      </c>
      <c r="G1259" s="89" t="s">
        <v>832</v>
      </c>
      <c r="H1259" s="89" t="s">
        <v>5284</v>
      </c>
      <c r="I1259" s="218"/>
      <c r="J1259" s="222"/>
      <c r="K1259" s="219"/>
      <c r="L1259" s="222"/>
      <c r="M1259" s="87" t="s">
        <v>1849</v>
      </c>
      <c r="N1259" s="91" t="s">
        <v>5285</v>
      </c>
      <c r="O1259" s="87" t="s">
        <v>1203</v>
      </c>
      <c r="P1259" s="89" t="s">
        <v>5286</v>
      </c>
      <c r="Q1259" s="95" t="s">
        <v>157</v>
      </c>
      <c r="R1259" s="218"/>
      <c r="S1259" s="218"/>
      <c r="T1259" s="240"/>
      <c r="V1259" s="6">
        <f t="shared" si="57"/>
        <v>32</v>
      </c>
      <c r="W1259" s="230">
        <f t="shared" si="58"/>
        <v>0</v>
      </c>
      <c r="X1259" s="6">
        <f t="shared" si="59"/>
        <v>9</v>
      </c>
    </row>
    <row r="1260" spans="1:28" s="17" customFormat="1" ht="90" customHeight="1">
      <c r="A1260" s="230"/>
      <c r="B1260" s="87" t="s">
        <v>6504</v>
      </c>
      <c r="C1260" s="87"/>
      <c r="D1260" s="87"/>
      <c r="E1260" s="87"/>
      <c r="F1260" s="89" t="s">
        <v>4649</v>
      </c>
      <c r="G1260" s="87" t="s">
        <v>5040</v>
      </c>
      <c r="H1260" s="89" t="s">
        <v>5048</v>
      </c>
      <c r="I1260" s="218"/>
      <c r="J1260" s="111" t="s">
        <v>4221</v>
      </c>
      <c r="K1260" s="89" t="s">
        <v>406</v>
      </c>
      <c r="L1260" s="111" t="s">
        <v>4145</v>
      </c>
      <c r="M1260" s="89" t="s">
        <v>137</v>
      </c>
      <c r="N1260" s="88" t="s">
        <v>4136</v>
      </c>
      <c r="O1260" s="89" t="s">
        <v>58</v>
      </c>
      <c r="P1260" s="89" t="s">
        <v>4137</v>
      </c>
      <c r="Q1260" s="69" t="s">
        <v>1545</v>
      </c>
      <c r="R1260" s="218"/>
      <c r="S1260" s="218"/>
      <c r="T1260" s="240"/>
      <c r="V1260" s="6">
        <f t="shared" si="57"/>
        <v>32</v>
      </c>
      <c r="W1260" s="230">
        <f t="shared" si="58"/>
        <v>0</v>
      </c>
      <c r="X1260" s="6">
        <f t="shared" si="59"/>
        <v>15</v>
      </c>
      <c r="AB1260" s="45"/>
    </row>
    <row r="1261" spans="1:28" s="17" customFormat="1" ht="135.5" customHeight="1">
      <c r="A1261" s="230"/>
      <c r="B1261" s="87" t="s">
        <v>6504</v>
      </c>
      <c r="C1261" s="87"/>
      <c r="D1261" s="87"/>
      <c r="E1261" s="87"/>
      <c r="F1261" s="89" t="s">
        <v>4649</v>
      </c>
      <c r="G1261" s="87" t="s">
        <v>5040</v>
      </c>
      <c r="H1261" s="89" t="s">
        <v>5048</v>
      </c>
      <c r="I1261" s="218"/>
      <c r="J1261" s="220" t="s">
        <v>4552</v>
      </c>
      <c r="K1261" s="217" t="s">
        <v>406</v>
      </c>
      <c r="L1261" s="220" t="s">
        <v>4551</v>
      </c>
      <c r="M1261" s="89" t="s">
        <v>137</v>
      </c>
      <c r="N1261" s="88" t="s">
        <v>4553</v>
      </c>
      <c r="O1261" s="89" t="s">
        <v>391</v>
      </c>
      <c r="P1261" s="89" t="s">
        <v>2165</v>
      </c>
      <c r="Q1261" s="69" t="s">
        <v>2368</v>
      </c>
      <c r="R1261" s="218"/>
      <c r="S1261" s="218"/>
      <c r="T1261" s="240"/>
      <c r="V1261" s="6">
        <f t="shared" si="57"/>
        <v>32</v>
      </c>
      <c r="W1261" s="230">
        <f t="shared" si="58"/>
        <v>0</v>
      </c>
      <c r="X1261" s="6">
        <f t="shared" si="59"/>
        <v>15</v>
      </c>
      <c r="AB1261" s="41" t="s">
        <v>4652</v>
      </c>
    </row>
    <row r="1262" spans="1:28" s="17" customFormat="1" ht="45.5" customHeight="1">
      <c r="A1262" s="230"/>
      <c r="B1262" s="87" t="s">
        <v>6504</v>
      </c>
      <c r="C1262" s="87"/>
      <c r="D1262" s="87"/>
      <c r="E1262" s="87"/>
      <c r="F1262" s="89" t="s">
        <v>4649</v>
      </c>
      <c r="G1262" s="87" t="s">
        <v>5040</v>
      </c>
      <c r="H1262" s="89" t="s">
        <v>5048</v>
      </c>
      <c r="I1262" s="218"/>
      <c r="J1262" s="221"/>
      <c r="K1262" s="218"/>
      <c r="L1262" s="221"/>
      <c r="M1262" s="89" t="s">
        <v>137</v>
      </c>
      <c r="N1262" s="88" t="s">
        <v>4554</v>
      </c>
      <c r="O1262" s="89" t="s">
        <v>391</v>
      </c>
      <c r="P1262" s="89" t="s">
        <v>1158</v>
      </c>
      <c r="Q1262" s="69" t="s">
        <v>2368</v>
      </c>
      <c r="R1262" s="218"/>
      <c r="S1262" s="218"/>
      <c r="T1262" s="240"/>
      <c r="V1262" s="6">
        <f t="shared" si="57"/>
        <v>32</v>
      </c>
      <c r="W1262" s="230">
        <f t="shared" si="58"/>
        <v>0</v>
      </c>
      <c r="X1262" s="6">
        <f t="shared" si="59"/>
        <v>15</v>
      </c>
      <c r="AB1262" s="41" t="s">
        <v>4652</v>
      </c>
    </row>
    <row r="1263" spans="1:28" s="31" customFormat="1" ht="90" customHeight="1">
      <c r="A1263" s="230"/>
      <c r="B1263" s="87" t="s">
        <v>6504</v>
      </c>
      <c r="C1263" s="87"/>
      <c r="D1263" s="87"/>
      <c r="E1263" s="87"/>
      <c r="F1263" s="89" t="s">
        <v>4649</v>
      </c>
      <c r="G1263" s="87" t="s">
        <v>5040</v>
      </c>
      <c r="H1263" s="89" t="s">
        <v>5048</v>
      </c>
      <c r="I1263" s="218"/>
      <c r="J1263" s="222"/>
      <c r="K1263" s="219"/>
      <c r="L1263" s="222"/>
      <c r="M1263" s="89" t="s">
        <v>79</v>
      </c>
      <c r="N1263" s="88" t="s">
        <v>4555</v>
      </c>
      <c r="O1263" s="89" t="s">
        <v>4512</v>
      </c>
      <c r="P1263" s="89" t="s">
        <v>4527</v>
      </c>
      <c r="Q1263" s="69" t="s">
        <v>2368</v>
      </c>
      <c r="R1263" s="218"/>
      <c r="S1263" s="218"/>
      <c r="T1263" s="240"/>
      <c r="V1263" s="6">
        <f t="shared" si="57"/>
        <v>32</v>
      </c>
      <c r="W1263" s="230">
        <f t="shared" si="58"/>
        <v>0</v>
      </c>
      <c r="X1263" s="6">
        <f t="shared" si="59"/>
        <v>15</v>
      </c>
      <c r="AB1263" s="41" t="s">
        <v>4652</v>
      </c>
    </row>
    <row r="1264" spans="1:28" ht="90" customHeight="1">
      <c r="A1264" s="230"/>
      <c r="B1264" s="87" t="s">
        <v>6504</v>
      </c>
      <c r="C1264" s="159" t="s">
        <v>2114</v>
      </c>
      <c r="D1264" s="159" t="s">
        <v>6686</v>
      </c>
      <c r="E1264" s="159" t="s">
        <v>36</v>
      </c>
      <c r="F1264" s="89" t="s">
        <v>4649</v>
      </c>
      <c r="G1264" s="89" t="s">
        <v>832</v>
      </c>
      <c r="H1264" s="89" t="s">
        <v>5284</v>
      </c>
      <c r="I1264" s="218"/>
      <c r="J1264" s="220" t="s">
        <v>5287</v>
      </c>
      <c r="K1264" s="89" t="s">
        <v>406</v>
      </c>
      <c r="L1264" s="88" t="s">
        <v>5288</v>
      </c>
      <c r="M1264" s="89" t="s">
        <v>79</v>
      </c>
      <c r="N1264" s="88" t="s">
        <v>5289</v>
      </c>
      <c r="O1264" s="89" t="s">
        <v>873</v>
      </c>
      <c r="P1264" s="89" t="s">
        <v>5244</v>
      </c>
      <c r="Q1264" s="95" t="s">
        <v>157</v>
      </c>
      <c r="R1264" s="218"/>
      <c r="S1264" s="218"/>
      <c r="T1264" s="240"/>
      <c r="V1264" s="6">
        <f t="shared" si="57"/>
        <v>32</v>
      </c>
      <c r="W1264" s="230">
        <f t="shared" si="58"/>
        <v>0</v>
      </c>
      <c r="X1264" s="6">
        <f t="shared" si="59"/>
        <v>9</v>
      </c>
      <c r="Y1264"/>
      <c r="Z1264"/>
      <c r="AA1264"/>
    </row>
    <row r="1265" spans="1:28" ht="90" customHeight="1">
      <c r="A1265" s="230"/>
      <c r="B1265" s="87" t="s">
        <v>6504</v>
      </c>
      <c r="C1265" s="159" t="s">
        <v>2114</v>
      </c>
      <c r="D1265" s="159" t="s">
        <v>6686</v>
      </c>
      <c r="E1265" s="159" t="s">
        <v>36</v>
      </c>
      <c r="F1265" s="89" t="s">
        <v>4649</v>
      </c>
      <c r="G1265" s="89" t="s">
        <v>832</v>
      </c>
      <c r="H1265" s="89" t="s">
        <v>5284</v>
      </c>
      <c r="I1265" s="218"/>
      <c r="J1265" s="221"/>
      <c r="K1265" s="87" t="s">
        <v>406</v>
      </c>
      <c r="L1265" s="111" t="s">
        <v>5290</v>
      </c>
      <c r="M1265" s="89" t="s">
        <v>1864</v>
      </c>
      <c r="N1265" s="88" t="s">
        <v>5291</v>
      </c>
      <c r="O1265" s="128" t="s">
        <v>2368</v>
      </c>
      <c r="P1265" s="89" t="s">
        <v>2165</v>
      </c>
      <c r="Q1265" s="95" t="s">
        <v>157</v>
      </c>
      <c r="R1265" s="218"/>
      <c r="S1265" s="218"/>
      <c r="T1265" s="240"/>
      <c r="V1265" s="6">
        <f t="shared" si="57"/>
        <v>32</v>
      </c>
      <c r="W1265" s="230">
        <f t="shared" si="58"/>
        <v>0</v>
      </c>
      <c r="X1265" s="6">
        <f t="shared" si="59"/>
        <v>9</v>
      </c>
      <c r="Y1265"/>
      <c r="Z1265"/>
      <c r="AA1265"/>
    </row>
    <row r="1266" spans="1:28" ht="90" customHeight="1">
      <c r="A1266" s="230"/>
      <c r="B1266" s="87" t="s">
        <v>6504</v>
      </c>
      <c r="C1266" s="87"/>
      <c r="D1266" s="87"/>
      <c r="E1266" s="87"/>
      <c r="F1266" s="89" t="s">
        <v>4649</v>
      </c>
      <c r="G1266" s="87" t="s">
        <v>5040</v>
      </c>
      <c r="H1266" s="89" t="s">
        <v>5284</v>
      </c>
      <c r="I1266" s="218"/>
      <c r="J1266" s="318" t="s">
        <v>5292</v>
      </c>
      <c r="K1266" s="89" t="s">
        <v>406</v>
      </c>
      <c r="L1266" s="88" t="s">
        <v>5293</v>
      </c>
      <c r="M1266" s="89" t="s">
        <v>4055</v>
      </c>
      <c r="N1266" s="88" t="s">
        <v>5294</v>
      </c>
      <c r="O1266" s="89" t="s">
        <v>5295</v>
      </c>
      <c r="P1266" s="89"/>
      <c r="Q1266" s="81" t="s">
        <v>1349</v>
      </c>
      <c r="R1266" s="218"/>
      <c r="S1266" s="218"/>
      <c r="T1266" s="240"/>
      <c r="V1266" s="6">
        <f t="shared" si="57"/>
        <v>32</v>
      </c>
      <c r="W1266" s="230">
        <f t="shared" si="58"/>
        <v>0</v>
      </c>
      <c r="X1266" s="6">
        <f t="shared" si="59"/>
        <v>15</v>
      </c>
      <c r="Y1266"/>
      <c r="Z1266"/>
      <c r="AA1266"/>
    </row>
    <row r="1267" spans="1:28" ht="90" customHeight="1">
      <c r="A1267" s="230"/>
      <c r="B1267" s="87" t="s">
        <v>6504</v>
      </c>
      <c r="C1267" s="87"/>
      <c r="D1267" s="87"/>
      <c r="E1267" s="87"/>
      <c r="F1267" s="89" t="s">
        <v>4649</v>
      </c>
      <c r="G1267" s="87" t="s">
        <v>5040</v>
      </c>
      <c r="H1267" s="89" t="s">
        <v>5284</v>
      </c>
      <c r="I1267" s="218"/>
      <c r="J1267" s="320"/>
      <c r="K1267" s="89" t="s">
        <v>406</v>
      </c>
      <c r="L1267" s="88" t="s">
        <v>5296</v>
      </c>
      <c r="M1267" s="89" t="s">
        <v>137</v>
      </c>
      <c r="N1267" s="88" t="s">
        <v>5297</v>
      </c>
      <c r="O1267" s="89" t="s">
        <v>609</v>
      </c>
      <c r="P1267" s="89" t="s">
        <v>1158</v>
      </c>
      <c r="Q1267" s="81" t="s">
        <v>1349</v>
      </c>
      <c r="R1267" s="219"/>
      <c r="S1267" s="219"/>
      <c r="T1267" s="241"/>
      <c r="V1267" s="6">
        <f t="shared" si="57"/>
        <v>32</v>
      </c>
      <c r="W1267" s="230">
        <f t="shared" si="58"/>
        <v>0</v>
      </c>
      <c r="X1267" s="6">
        <f t="shared" si="59"/>
        <v>15</v>
      </c>
      <c r="Y1267"/>
      <c r="Z1267"/>
      <c r="AA1267"/>
    </row>
    <row r="1268" spans="1:28" s="17" customFormat="1" ht="110" customHeight="1">
      <c r="A1268" s="228">
        <v>197</v>
      </c>
      <c r="B1268" s="87" t="s">
        <v>6504</v>
      </c>
      <c r="C1268" s="87"/>
      <c r="D1268" s="87"/>
      <c r="E1268" s="87"/>
      <c r="F1268" s="89" t="s">
        <v>4649</v>
      </c>
      <c r="G1268" s="89" t="s">
        <v>1077</v>
      </c>
      <c r="H1268" s="89" t="s">
        <v>36</v>
      </c>
      <c r="I1268" s="217" t="s">
        <v>2200</v>
      </c>
      <c r="J1268" s="220" t="s">
        <v>2201</v>
      </c>
      <c r="K1268" s="217" t="s">
        <v>406</v>
      </c>
      <c r="L1268" s="220" t="s">
        <v>2202</v>
      </c>
      <c r="M1268" s="89" t="s">
        <v>40</v>
      </c>
      <c r="N1268" s="91" t="s">
        <v>2203</v>
      </c>
      <c r="O1268" s="89" t="s">
        <v>343</v>
      </c>
      <c r="P1268" s="89" t="s">
        <v>984</v>
      </c>
      <c r="Q1268" s="69" t="s">
        <v>2118</v>
      </c>
      <c r="R1268" s="217">
        <v>5</v>
      </c>
      <c r="S1268" s="217">
        <v>3</v>
      </c>
      <c r="T1268" s="239" t="s">
        <v>3414</v>
      </c>
      <c r="V1268" s="6">
        <f t="shared" si="57"/>
        <v>32</v>
      </c>
      <c r="W1268" s="228">
        <f t="shared" si="58"/>
        <v>7</v>
      </c>
      <c r="X1268" s="6">
        <f t="shared" si="59"/>
        <v>19</v>
      </c>
      <c r="AB1268" s="45"/>
    </row>
    <row r="1269" spans="1:28" s="17" customFormat="1" ht="110" customHeight="1">
      <c r="A1269" s="230"/>
      <c r="B1269" s="87" t="s">
        <v>6504</v>
      </c>
      <c r="C1269" s="87"/>
      <c r="D1269" s="87"/>
      <c r="E1269" s="87"/>
      <c r="F1269" s="89" t="s">
        <v>4649</v>
      </c>
      <c r="G1269" s="89" t="s">
        <v>1077</v>
      </c>
      <c r="H1269" s="89" t="s">
        <v>36</v>
      </c>
      <c r="I1269" s="218"/>
      <c r="J1269" s="222"/>
      <c r="K1269" s="219"/>
      <c r="L1269" s="222"/>
      <c r="M1269" s="89" t="s">
        <v>40</v>
      </c>
      <c r="N1269" s="91" t="s">
        <v>2204</v>
      </c>
      <c r="O1269" s="89" t="s">
        <v>343</v>
      </c>
      <c r="P1269" s="89" t="s">
        <v>984</v>
      </c>
      <c r="Q1269" s="69" t="s">
        <v>2118</v>
      </c>
      <c r="R1269" s="218"/>
      <c r="S1269" s="218"/>
      <c r="T1269" s="240"/>
      <c r="V1269" s="6">
        <f t="shared" si="57"/>
        <v>32</v>
      </c>
      <c r="W1269" s="230">
        <f t="shared" si="58"/>
        <v>0</v>
      </c>
      <c r="X1269" s="6">
        <f t="shared" si="59"/>
        <v>19</v>
      </c>
      <c r="AB1269" s="45"/>
    </row>
    <row r="1270" spans="1:28" s="17" customFormat="1" ht="110" customHeight="1">
      <c r="A1270" s="230"/>
      <c r="B1270" s="87" t="s">
        <v>6504</v>
      </c>
      <c r="C1270" s="87"/>
      <c r="D1270" s="87"/>
      <c r="E1270" s="87"/>
      <c r="F1270" s="89" t="s">
        <v>4649</v>
      </c>
      <c r="G1270" s="89" t="s">
        <v>1077</v>
      </c>
      <c r="H1270" s="89" t="s">
        <v>36</v>
      </c>
      <c r="I1270" s="218"/>
      <c r="J1270" s="88" t="s">
        <v>2205</v>
      </c>
      <c r="K1270" s="89" t="s">
        <v>406</v>
      </c>
      <c r="L1270" s="88" t="s">
        <v>2206</v>
      </c>
      <c r="M1270" s="89" t="s">
        <v>40</v>
      </c>
      <c r="N1270" s="91" t="s">
        <v>2207</v>
      </c>
      <c r="O1270" s="89" t="s">
        <v>4484</v>
      </c>
      <c r="P1270" s="89" t="s">
        <v>984</v>
      </c>
      <c r="Q1270" s="69" t="s">
        <v>2118</v>
      </c>
      <c r="R1270" s="218"/>
      <c r="S1270" s="218"/>
      <c r="T1270" s="240"/>
      <c r="V1270" s="6">
        <f t="shared" si="57"/>
        <v>32</v>
      </c>
      <c r="W1270" s="230">
        <f t="shared" si="58"/>
        <v>0</v>
      </c>
      <c r="X1270" s="6">
        <f t="shared" si="59"/>
        <v>19</v>
      </c>
      <c r="AB1270" s="45"/>
    </row>
    <row r="1271" spans="1:28" s="17" customFormat="1" ht="90" customHeight="1">
      <c r="A1271" s="230"/>
      <c r="B1271" s="87" t="s">
        <v>6504</v>
      </c>
      <c r="C1271" s="87"/>
      <c r="D1271" s="87"/>
      <c r="E1271" s="87"/>
      <c r="F1271" s="89" t="s">
        <v>4649</v>
      </c>
      <c r="G1271" s="89" t="s">
        <v>1077</v>
      </c>
      <c r="H1271" s="89" t="s">
        <v>36</v>
      </c>
      <c r="I1271" s="218"/>
      <c r="J1271" s="91" t="s">
        <v>2208</v>
      </c>
      <c r="K1271" s="217" t="s">
        <v>406</v>
      </c>
      <c r="L1271" s="220" t="s">
        <v>2209</v>
      </c>
      <c r="M1271" s="89" t="s">
        <v>455</v>
      </c>
      <c r="N1271" s="88" t="s">
        <v>2210</v>
      </c>
      <c r="O1271" s="89" t="s">
        <v>458</v>
      </c>
      <c r="P1271" s="89" t="s">
        <v>984</v>
      </c>
      <c r="Q1271" s="69" t="s">
        <v>2118</v>
      </c>
      <c r="R1271" s="218"/>
      <c r="S1271" s="218"/>
      <c r="T1271" s="240"/>
      <c r="V1271" s="6">
        <f t="shared" si="57"/>
        <v>32</v>
      </c>
      <c r="W1271" s="230">
        <f t="shared" si="58"/>
        <v>0</v>
      </c>
      <c r="X1271" s="6">
        <f t="shared" si="59"/>
        <v>19</v>
      </c>
      <c r="AB1271" s="45"/>
    </row>
    <row r="1272" spans="1:28" s="17" customFormat="1" ht="90" customHeight="1">
      <c r="A1272" s="230"/>
      <c r="B1272" s="87" t="s">
        <v>6504</v>
      </c>
      <c r="C1272" s="87"/>
      <c r="D1272" s="87"/>
      <c r="E1272" s="87"/>
      <c r="F1272" s="89" t="s">
        <v>4649</v>
      </c>
      <c r="G1272" s="89" t="s">
        <v>1077</v>
      </c>
      <c r="H1272" s="89" t="s">
        <v>36</v>
      </c>
      <c r="I1272" s="218"/>
      <c r="J1272" s="91" t="s">
        <v>2211</v>
      </c>
      <c r="K1272" s="218"/>
      <c r="L1272" s="221"/>
      <c r="M1272" s="89" t="s">
        <v>455</v>
      </c>
      <c r="N1272" s="88" t="s">
        <v>2212</v>
      </c>
      <c r="O1272" s="89" t="s">
        <v>458</v>
      </c>
      <c r="P1272" s="89" t="s">
        <v>984</v>
      </c>
      <c r="Q1272" s="69" t="s">
        <v>2118</v>
      </c>
      <c r="R1272" s="218"/>
      <c r="S1272" s="218"/>
      <c r="T1272" s="240"/>
      <c r="V1272" s="6">
        <f t="shared" si="57"/>
        <v>32</v>
      </c>
      <c r="W1272" s="230">
        <f t="shared" si="58"/>
        <v>0</v>
      </c>
      <c r="X1272" s="6">
        <f t="shared" si="59"/>
        <v>19</v>
      </c>
      <c r="AB1272" s="45"/>
    </row>
    <row r="1273" spans="1:28" s="17" customFormat="1" ht="90" customHeight="1">
      <c r="A1273" s="230"/>
      <c r="B1273" s="87" t="s">
        <v>6504</v>
      </c>
      <c r="C1273" s="87"/>
      <c r="D1273" s="87"/>
      <c r="E1273" s="87"/>
      <c r="F1273" s="89" t="s">
        <v>4649</v>
      </c>
      <c r="G1273" s="89" t="s">
        <v>1077</v>
      </c>
      <c r="H1273" s="89" t="s">
        <v>36</v>
      </c>
      <c r="I1273" s="218"/>
      <c r="J1273" s="91" t="s">
        <v>2213</v>
      </c>
      <c r="K1273" s="219"/>
      <c r="L1273" s="222"/>
      <c r="M1273" s="89" t="s">
        <v>455</v>
      </c>
      <c r="N1273" s="91" t="s">
        <v>2214</v>
      </c>
      <c r="O1273" s="89" t="s">
        <v>458</v>
      </c>
      <c r="P1273" s="89" t="s">
        <v>984</v>
      </c>
      <c r="Q1273" s="69" t="s">
        <v>2118</v>
      </c>
      <c r="R1273" s="218"/>
      <c r="S1273" s="218"/>
      <c r="T1273" s="240"/>
      <c r="V1273" s="6">
        <f t="shared" si="57"/>
        <v>32</v>
      </c>
      <c r="W1273" s="230">
        <f t="shared" si="58"/>
        <v>0</v>
      </c>
      <c r="X1273" s="6">
        <f t="shared" si="59"/>
        <v>19</v>
      </c>
      <c r="AB1273" s="45"/>
    </row>
    <row r="1274" spans="1:28" ht="90" customHeight="1">
      <c r="A1274" s="229"/>
      <c r="B1274" s="87" t="s">
        <v>6504</v>
      </c>
      <c r="C1274" s="87"/>
      <c r="D1274" s="87"/>
      <c r="E1274" s="87"/>
      <c r="F1274" s="89" t="s">
        <v>4649</v>
      </c>
      <c r="G1274" s="89" t="s">
        <v>1077</v>
      </c>
      <c r="H1274" s="89" t="s">
        <v>6281</v>
      </c>
      <c r="I1274" s="219"/>
      <c r="J1274" s="88" t="s">
        <v>6282</v>
      </c>
      <c r="K1274" s="89" t="s">
        <v>201</v>
      </c>
      <c r="L1274" s="111" t="s">
        <v>2836</v>
      </c>
      <c r="M1274" s="89" t="s">
        <v>880</v>
      </c>
      <c r="N1274" s="88" t="s">
        <v>6283</v>
      </c>
      <c r="O1274" s="89" t="s">
        <v>876</v>
      </c>
      <c r="P1274" s="89" t="s">
        <v>6284</v>
      </c>
      <c r="Q1274" s="65" t="s">
        <v>922</v>
      </c>
      <c r="R1274" s="198"/>
      <c r="S1274" s="198"/>
      <c r="T1274" s="226"/>
      <c r="V1274" s="6">
        <f t="shared" si="57"/>
        <v>32</v>
      </c>
      <c r="W1274" s="229">
        <f t="shared" si="58"/>
        <v>0</v>
      </c>
      <c r="X1274" s="6">
        <f t="shared" si="59"/>
        <v>19</v>
      </c>
      <c r="Y1274"/>
      <c r="Z1274"/>
      <c r="AA1274"/>
    </row>
    <row r="1275" spans="1:28" s="17" customFormat="1" ht="63.75" customHeight="1">
      <c r="A1275" s="103">
        <v>198</v>
      </c>
      <c r="B1275" s="87" t="s">
        <v>6504</v>
      </c>
      <c r="C1275" s="87"/>
      <c r="D1275" s="87"/>
      <c r="E1275" s="87"/>
      <c r="F1275" s="89" t="s">
        <v>4649</v>
      </c>
      <c r="G1275" s="89" t="s">
        <v>319</v>
      </c>
      <c r="H1275" s="89" t="s">
        <v>2215</v>
      </c>
      <c r="I1275" s="89" t="s">
        <v>2216</v>
      </c>
      <c r="J1275" s="88" t="s">
        <v>2217</v>
      </c>
      <c r="K1275" s="89" t="s">
        <v>0</v>
      </c>
      <c r="L1275" s="88" t="s">
        <v>1038</v>
      </c>
      <c r="M1275" s="89" t="s">
        <v>40</v>
      </c>
      <c r="N1275" s="91" t="s">
        <v>2218</v>
      </c>
      <c r="O1275" s="89" t="s">
        <v>343</v>
      </c>
      <c r="P1275" s="89" t="s">
        <v>749</v>
      </c>
      <c r="Q1275" s="69" t="s">
        <v>2118</v>
      </c>
      <c r="R1275" s="113">
        <v>5</v>
      </c>
      <c r="S1275" s="113">
        <v>3</v>
      </c>
      <c r="T1275" s="149" t="s">
        <v>3414</v>
      </c>
      <c r="V1275" s="6">
        <f t="shared" si="57"/>
        <v>32</v>
      </c>
      <c r="W1275" s="103">
        <f t="shared" si="58"/>
        <v>7</v>
      </c>
      <c r="X1275" s="6">
        <f t="shared" si="59"/>
        <v>12</v>
      </c>
      <c r="AB1275" s="45"/>
    </row>
    <row r="1276" spans="1:28" s="18" customFormat="1" ht="90" customHeight="1">
      <c r="A1276" s="228">
        <v>199</v>
      </c>
      <c r="B1276" s="87" t="s">
        <v>6504</v>
      </c>
      <c r="C1276" s="87"/>
      <c r="D1276" s="87"/>
      <c r="E1276" s="87"/>
      <c r="F1276" s="89" t="s">
        <v>4649</v>
      </c>
      <c r="G1276" s="89" t="s">
        <v>2264</v>
      </c>
      <c r="H1276" s="89" t="s">
        <v>2219</v>
      </c>
      <c r="I1276" s="217" t="s">
        <v>4874</v>
      </c>
      <c r="J1276" s="91" t="s">
        <v>2220</v>
      </c>
      <c r="K1276" s="217" t="s">
        <v>0</v>
      </c>
      <c r="L1276" s="217" t="s">
        <v>2221</v>
      </c>
      <c r="M1276" s="89" t="s">
        <v>4002</v>
      </c>
      <c r="N1276" s="88" t="s">
        <v>2222</v>
      </c>
      <c r="O1276" s="89" t="s">
        <v>458</v>
      </c>
      <c r="P1276" s="89" t="s">
        <v>2223</v>
      </c>
      <c r="Q1276" s="69" t="s">
        <v>917</v>
      </c>
      <c r="R1276" s="217">
        <v>5</v>
      </c>
      <c r="S1276" s="217">
        <v>3</v>
      </c>
      <c r="T1276" s="239" t="s">
        <v>3414</v>
      </c>
      <c r="V1276" s="6">
        <f t="shared" si="57"/>
        <v>32</v>
      </c>
      <c r="W1276" s="228">
        <f t="shared" si="58"/>
        <v>7</v>
      </c>
      <c r="X1276" s="6">
        <f t="shared" si="59"/>
        <v>3</v>
      </c>
      <c r="AB1276" s="47"/>
    </row>
    <row r="1277" spans="1:28" s="18" customFormat="1" ht="300" customHeight="1">
      <c r="A1277" s="229"/>
      <c r="B1277" s="87" t="s">
        <v>6504</v>
      </c>
      <c r="C1277" s="87"/>
      <c r="D1277" s="87"/>
      <c r="E1277" s="87"/>
      <c r="F1277" s="89" t="s">
        <v>4649</v>
      </c>
      <c r="G1277" s="89" t="s">
        <v>2264</v>
      </c>
      <c r="H1277" s="89" t="s">
        <v>2219</v>
      </c>
      <c r="I1277" s="219"/>
      <c r="J1277" s="91" t="s">
        <v>4876</v>
      </c>
      <c r="K1277" s="219"/>
      <c r="L1277" s="219"/>
      <c r="M1277" s="87" t="s">
        <v>1850</v>
      </c>
      <c r="N1277" s="88" t="s">
        <v>4875</v>
      </c>
      <c r="O1277" s="89" t="s">
        <v>188</v>
      </c>
      <c r="P1277" s="89" t="s">
        <v>1204</v>
      </c>
      <c r="Q1277" s="69" t="s">
        <v>2368</v>
      </c>
      <c r="R1277" s="219"/>
      <c r="S1277" s="219"/>
      <c r="T1277" s="241"/>
      <c r="V1277" s="6">
        <f t="shared" si="57"/>
        <v>32</v>
      </c>
      <c r="W1277" s="229">
        <f t="shared" si="58"/>
        <v>0</v>
      </c>
      <c r="X1277" s="6">
        <f t="shared" si="59"/>
        <v>3</v>
      </c>
      <c r="AB1277" s="47"/>
    </row>
    <row r="1278" spans="1:28" s="18" customFormat="1" ht="91.5" customHeight="1">
      <c r="A1278" s="228">
        <v>200</v>
      </c>
      <c r="B1278" s="87" t="s">
        <v>6504</v>
      </c>
      <c r="C1278" s="87"/>
      <c r="D1278" s="87"/>
      <c r="E1278" s="87"/>
      <c r="F1278" s="89" t="s">
        <v>4649</v>
      </c>
      <c r="G1278" s="89" t="s">
        <v>4593</v>
      </c>
      <c r="H1278" s="89" t="s">
        <v>5045</v>
      </c>
      <c r="I1278" s="217" t="s">
        <v>5175</v>
      </c>
      <c r="J1278" s="91" t="s">
        <v>2224</v>
      </c>
      <c r="K1278" s="89" t="s">
        <v>0</v>
      </c>
      <c r="L1278" s="88" t="s">
        <v>2221</v>
      </c>
      <c r="M1278" s="89" t="s">
        <v>4002</v>
      </c>
      <c r="N1278" s="91" t="s">
        <v>2225</v>
      </c>
      <c r="O1278" s="89" t="s">
        <v>458</v>
      </c>
      <c r="P1278" s="89" t="s">
        <v>2223</v>
      </c>
      <c r="Q1278" s="69" t="s">
        <v>391</v>
      </c>
      <c r="R1278" s="217">
        <v>2</v>
      </c>
      <c r="S1278" s="217">
        <v>2</v>
      </c>
      <c r="T1278" s="239" t="s">
        <v>3415</v>
      </c>
      <c r="V1278" s="6">
        <f t="shared" si="57"/>
        <v>32</v>
      </c>
      <c r="W1278" s="228">
        <f t="shared" si="58"/>
        <v>8</v>
      </c>
      <c r="X1278" s="6">
        <f t="shared" si="59"/>
        <v>18</v>
      </c>
      <c r="AB1278" s="47"/>
    </row>
    <row r="1279" spans="1:28" ht="90" customHeight="1">
      <c r="A1279" s="230"/>
      <c r="B1279" s="87" t="s">
        <v>6504</v>
      </c>
      <c r="C1279" s="87"/>
      <c r="D1279" s="87"/>
      <c r="E1279" s="87"/>
      <c r="F1279" s="89" t="s">
        <v>4649</v>
      </c>
      <c r="G1279" s="89" t="s">
        <v>319</v>
      </c>
      <c r="H1279" s="89" t="s">
        <v>5045</v>
      </c>
      <c r="I1279" s="218"/>
      <c r="J1279" s="253" t="s">
        <v>6013</v>
      </c>
      <c r="K1279" s="217" t="s">
        <v>201</v>
      </c>
      <c r="L1279" s="220" t="s">
        <v>6014</v>
      </c>
      <c r="M1279" s="89" t="s">
        <v>40</v>
      </c>
      <c r="N1279" s="88" t="s">
        <v>6015</v>
      </c>
      <c r="O1279" s="89" t="s">
        <v>343</v>
      </c>
      <c r="P1279" s="89" t="s">
        <v>6016</v>
      </c>
      <c r="Q1279" s="81" t="s">
        <v>1349</v>
      </c>
      <c r="R1279" s="218"/>
      <c r="S1279" s="218"/>
      <c r="T1279" s="240"/>
      <c r="V1279" s="6">
        <f t="shared" si="57"/>
        <v>32</v>
      </c>
      <c r="W1279" s="230">
        <f t="shared" si="58"/>
        <v>0</v>
      </c>
      <c r="X1279" s="6">
        <f t="shared" si="59"/>
        <v>12</v>
      </c>
      <c r="Y1279"/>
      <c r="Z1279"/>
      <c r="AA1279"/>
    </row>
    <row r="1280" spans="1:28" ht="90" customHeight="1">
      <c r="A1280" s="230"/>
      <c r="B1280" s="87" t="s">
        <v>6504</v>
      </c>
      <c r="C1280" s="87"/>
      <c r="D1280" s="87"/>
      <c r="E1280" s="87"/>
      <c r="F1280" s="89" t="s">
        <v>4649</v>
      </c>
      <c r="G1280" s="89" t="s">
        <v>319</v>
      </c>
      <c r="H1280" s="89" t="s">
        <v>5045</v>
      </c>
      <c r="I1280" s="218"/>
      <c r="J1280" s="253"/>
      <c r="K1280" s="219"/>
      <c r="L1280" s="222"/>
      <c r="M1280" s="89" t="s">
        <v>40</v>
      </c>
      <c r="N1280" s="88" t="s">
        <v>6017</v>
      </c>
      <c r="O1280" s="89" t="s">
        <v>343</v>
      </c>
      <c r="P1280" s="89" t="s">
        <v>214</v>
      </c>
      <c r="Q1280" s="81" t="s">
        <v>1349</v>
      </c>
      <c r="R1280" s="218"/>
      <c r="S1280" s="218"/>
      <c r="T1280" s="240"/>
      <c r="V1280" s="6">
        <f t="shared" si="57"/>
        <v>32</v>
      </c>
      <c r="W1280" s="230">
        <f t="shared" si="58"/>
        <v>0</v>
      </c>
      <c r="X1280" s="6">
        <f t="shared" si="59"/>
        <v>12</v>
      </c>
      <c r="Y1280"/>
      <c r="Z1280"/>
      <c r="AA1280"/>
    </row>
    <row r="1281" spans="1:28" ht="90" customHeight="1">
      <c r="A1281" s="230"/>
      <c r="B1281" s="87" t="s">
        <v>6504</v>
      </c>
      <c r="C1281" s="159" t="s">
        <v>2114</v>
      </c>
      <c r="D1281" s="159" t="s">
        <v>6686</v>
      </c>
      <c r="E1281" s="159" t="s">
        <v>6690</v>
      </c>
      <c r="F1281" s="89" t="s">
        <v>4649</v>
      </c>
      <c r="G1281" s="89" t="s">
        <v>319</v>
      </c>
      <c r="H1281" s="89" t="s">
        <v>6018</v>
      </c>
      <c r="I1281" s="218"/>
      <c r="J1281" s="88" t="s">
        <v>6601</v>
      </c>
      <c r="K1281" s="89" t="s">
        <v>1236</v>
      </c>
      <c r="L1281" s="89" t="s">
        <v>1236</v>
      </c>
      <c r="M1281" s="89" t="s">
        <v>40</v>
      </c>
      <c r="N1281" s="88" t="s">
        <v>6019</v>
      </c>
      <c r="O1281" s="89" t="s">
        <v>203</v>
      </c>
      <c r="P1281" s="89" t="s">
        <v>214</v>
      </c>
      <c r="Q1281" s="95" t="s">
        <v>157</v>
      </c>
      <c r="R1281" s="218"/>
      <c r="S1281" s="218"/>
      <c r="T1281" s="240"/>
      <c r="V1281" s="6">
        <f t="shared" si="57"/>
        <v>32</v>
      </c>
      <c r="W1281" s="230">
        <f t="shared" si="58"/>
        <v>0</v>
      </c>
      <c r="X1281" s="6">
        <f t="shared" si="59"/>
        <v>12</v>
      </c>
      <c r="Y1281"/>
      <c r="Z1281"/>
      <c r="AA1281"/>
    </row>
    <row r="1282" spans="1:28" ht="90" customHeight="1">
      <c r="A1282" s="230"/>
      <c r="B1282" s="87" t="s">
        <v>6504</v>
      </c>
      <c r="C1282" s="87"/>
      <c r="D1282" s="87"/>
      <c r="E1282" s="87"/>
      <c r="F1282" s="89" t="s">
        <v>4649</v>
      </c>
      <c r="G1282" s="89" t="s">
        <v>132</v>
      </c>
      <c r="H1282" s="89" t="s">
        <v>6020</v>
      </c>
      <c r="I1282" s="218"/>
      <c r="J1282" s="88" t="s">
        <v>6021</v>
      </c>
      <c r="K1282" s="89" t="s">
        <v>1236</v>
      </c>
      <c r="L1282" s="89" t="s">
        <v>25</v>
      </c>
      <c r="M1282" s="89" t="s">
        <v>345</v>
      </c>
      <c r="N1282" s="134" t="s">
        <v>6022</v>
      </c>
      <c r="O1282" s="89" t="s">
        <v>132</v>
      </c>
      <c r="P1282" s="89" t="s">
        <v>6023</v>
      </c>
      <c r="Q1282" s="81" t="s">
        <v>1349</v>
      </c>
      <c r="R1282" s="218"/>
      <c r="S1282" s="218"/>
      <c r="T1282" s="240"/>
      <c r="V1282" s="6">
        <f t="shared" si="57"/>
        <v>32</v>
      </c>
      <c r="W1282" s="230">
        <f t="shared" si="58"/>
        <v>0</v>
      </c>
      <c r="X1282" s="6">
        <f t="shared" si="59"/>
        <v>3</v>
      </c>
      <c r="Y1282"/>
      <c r="Z1282"/>
      <c r="AA1282"/>
    </row>
    <row r="1283" spans="1:28" ht="90" customHeight="1">
      <c r="A1283" s="230"/>
      <c r="B1283" s="87" t="s">
        <v>6504</v>
      </c>
      <c r="C1283" s="87"/>
      <c r="D1283" s="87"/>
      <c r="E1283" s="87"/>
      <c r="F1283" s="89" t="s">
        <v>4649</v>
      </c>
      <c r="G1283" s="89" t="s">
        <v>832</v>
      </c>
      <c r="H1283" s="89" t="s">
        <v>6024</v>
      </c>
      <c r="I1283" s="218"/>
      <c r="J1283" s="220" t="s">
        <v>6025</v>
      </c>
      <c r="K1283" s="217" t="s">
        <v>406</v>
      </c>
      <c r="L1283" s="220" t="s">
        <v>6026</v>
      </c>
      <c r="M1283" s="89" t="s">
        <v>1864</v>
      </c>
      <c r="N1283" s="88" t="s">
        <v>6027</v>
      </c>
      <c r="O1283" s="89" t="s">
        <v>6028</v>
      </c>
      <c r="P1283" s="89" t="s">
        <v>6029</v>
      </c>
      <c r="Q1283" s="65" t="s">
        <v>922</v>
      </c>
      <c r="R1283" s="198"/>
      <c r="S1283" s="198"/>
      <c r="T1283" s="226"/>
      <c r="V1283" s="6">
        <f t="shared" si="57"/>
        <v>32</v>
      </c>
      <c r="W1283" s="230">
        <f t="shared" si="58"/>
        <v>0</v>
      </c>
      <c r="X1283" s="6">
        <f t="shared" si="59"/>
        <v>9</v>
      </c>
      <c r="Y1283"/>
      <c r="Z1283"/>
      <c r="AA1283"/>
    </row>
    <row r="1284" spans="1:28" ht="90" customHeight="1">
      <c r="A1284" s="230"/>
      <c r="B1284" s="87" t="s">
        <v>6504</v>
      </c>
      <c r="C1284" s="87"/>
      <c r="D1284" s="87"/>
      <c r="E1284" s="87"/>
      <c r="F1284" s="89" t="s">
        <v>4649</v>
      </c>
      <c r="G1284" s="89" t="s">
        <v>832</v>
      </c>
      <c r="H1284" s="89" t="s">
        <v>6024</v>
      </c>
      <c r="I1284" s="218"/>
      <c r="J1284" s="222"/>
      <c r="K1284" s="219"/>
      <c r="L1284" s="222"/>
      <c r="M1284" s="89" t="s">
        <v>137</v>
      </c>
      <c r="N1284" s="88" t="s">
        <v>6030</v>
      </c>
      <c r="O1284" s="89" t="s">
        <v>58</v>
      </c>
      <c r="P1284" s="89" t="s">
        <v>6031</v>
      </c>
      <c r="Q1284" s="65" t="s">
        <v>922</v>
      </c>
      <c r="R1284" s="198"/>
      <c r="S1284" s="198"/>
      <c r="T1284" s="226"/>
      <c r="V1284" s="6">
        <f t="shared" si="57"/>
        <v>32</v>
      </c>
      <c r="W1284" s="230">
        <f t="shared" si="58"/>
        <v>0</v>
      </c>
      <c r="X1284" s="6">
        <f t="shared" si="59"/>
        <v>9</v>
      </c>
      <c r="Y1284"/>
      <c r="Z1284"/>
      <c r="AA1284"/>
    </row>
    <row r="1285" spans="1:28" ht="90" customHeight="1">
      <c r="A1285" s="229"/>
      <c r="B1285" s="87" t="s">
        <v>6504</v>
      </c>
      <c r="C1285" s="87"/>
      <c r="D1285" s="87"/>
      <c r="E1285" s="87"/>
      <c r="F1285" s="89" t="s">
        <v>4649</v>
      </c>
      <c r="G1285" s="89" t="s">
        <v>832</v>
      </c>
      <c r="H1285" s="89" t="s">
        <v>6024</v>
      </c>
      <c r="I1285" s="219"/>
      <c r="J1285" s="88" t="s">
        <v>6602</v>
      </c>
      <c r="K1285" s="89" t="s">
        <v>1236</v>
      </c>
      <c r="L1285" s="89" t="s">
        <v>25</v>
      </c>
      <c r="M1285" s="89" t="s">
        <v>1851</v>
      </c>
      <c r="N1285" s="88" t="s">
        <v>6032</v>
      </c>
      <c r="O1285" s="89" t="s">
        <v>6631</v>
      </c>
      <c r="P1285" s="89" t="s">
        <v>6033</v>
      </c>
      <c r="Q1285" s="65" t="s">
        <v>922</v>
      </c>
      <c r="R1285" s="198"/>
      <c r="S1285" s="198"/>
      <c r="T1285" s="226"/>
      <c r="V1285" s="6">
        <f t="shared" si="57"/>
        <v>32</v>
      </c>
      <c r="W1285" s="229">
        <f t="shared" si="58"/>
        <v>0</v>
      </c>
      <c r="X1285" s="6">
        <f t="shared" si="59"/>
        <v>9</v>
      </c>
      <c r="Y1285"/>
      <c r="Z1285"/>
      <c r="AA1285"/>
    </row>
    <row r="1286" spans="1:28" s="17" customFormat="1" ht="135.5" customHeight="1">
      <c r="A1286" s="103">
        <v>201</v>
      </c>
      <c r="B1286" s="87" t="s">
        <v>6504</v>
      </c>
      <c r="C1286" s="87"/>
      <c r="D1286" s="87"/>
      <c r="E1286" s="87"/>
      <c r="F1286" s="89" t="s">
        <v>4649</v>
      </c>
      <c r="G1286" s="87" t="s">
        <v>40</v>
      </c>
      <c r="H1286" s="89" t="s">
        <v>4676</v>
      </c>
      <c r="I1286" s="89" t="s">
        <v>2226</v>
      </c>
      <c r="J1286" s="91" t="s">
        <v>2227</v>
      </c>
      <c r="K1286" s="89" t="s">
        <v>0</v>
      </c>
      <c r="L1286" s="88" t="s">
        <v>1038</v>
      </c>
      <c r="M1286" s="89" t="s">
        <v>40</v>
      </c>
      <c r="N1286" s="88" t="s">
        <v>2228</v>
      </c>
      <c r="O1286" s="89" t="s">
        <v>343</v>
      </c>
      <c r="P1286" s="89" t="s">
        <v>749</v>
      </c>
      <c r="Q1286" s="69" t="s">
        <v>2118</v>
      </c>
      <c r="R1286" s="113">
        <v>3</v>
      </c>
      <c r="S1286" s="113">
        <v>2</v>
      </c>
      <c r="T1286" s="149" t="s">
        <v>3415</v>
      </c>
      <c r="V1286" s="6">
        <f t="shared" si="57"/>
        <v>32</v>
      </c>
      <c r="W1286" s="103">
        <f t="shared" si="58"/>
        <v>8</v>
      </c>
      <c r="X1286" s="6">
        <f t="shared" si="59"/>
        <v>14</v>
      </c>
      <c r="AB1286" s="45"/>
    </row>
    <row r="1287" spans="1:28" s="17" customFormat="1" ht="141.25" customHeight="1">
      <c r="A1287" s="228">
        <v>202</v>
      </c>
      <c r="B1287" s="87" t="s">
        <v>6504</v>
      </c>
      <c r="C1287" s="87"/>
      <c r="D1287" s="87"/>
      <c r="E1287" s="87"/>
      <c r="F1287" s="89" t="s">
        <v>4649</v>
      </c>
      <c r="G1287" s="89" t="s">
        <v>1077</v>
      </c>
      <c r="H1287" s="89" t="s">
        <v>3555</v>
      </c>
      <c r="I1287" s="217" t="s">
        <v>2229</v>
      </c>
      <c r="J1287" s="315" t="s">
        <v>2904</v>
      </c>
      <c r="K1287" s="217" t="s">
        <v>1895</v>
      </c>
      <c r="L1287" s="220" t="s">
        <v>2230</v>
      </c>
      <c r="M1287" s="89" t="s">
        <v>40</v>
      </c>
      <c r="N1287" s="91" t="s">
        <v>2231</v>
      </c>
      <c r="O1287" s="89" t="s">
        <v>343</v>
      </c>
      <c r="P1287" s="89" t="s">
        <v>240</v>
      </c>
      <c r="Q1287" s="69" t="s">
        <v>2118</v>
      </c>
      <c r="R1287" s="198">
        <v>4</v>
      </c>
      <c r="S1287" s="198">
        <v>3</v>
      </c>
      <c r="T1287" s="226" t="s">
        <v>3414</v>
      </c>
      <c r="V1287" s="6">
        <f t="shared" si="57"/>
        <v>32</v>
      </c>
      <c r="W1287" s="228">
        <f t="shared" si="58"/>
        <v>7</v>
      </c>
      <c r="X1287" s="6">
        <f t="shared" si="59"/>
        <v>19</v>
      </c>
      <c r="AB1287" s="45"/>
    </row>
    <row r="1288" spans="1:28" s="17" customFormat="1" ht="90" customHeight="1">
      <c r="A1288" s="230"/>
      <c r="B1288" s="87" t="s">
        <v>6504</v>
      </c>
      <c r="C1288" s="87"/>
      <c r="D1288" s="87"/>
      <c r="E1288" s="87"/>
      <c r="F1288" s="89" t="s">
        <v>4649</v>
      </c>
      <c r="G1288" s="89" t="s">
        <v>1077</v>
      </c>
      <c r="H1288" s="89" t="s">
        <v>3555</v>
      </c>
      <c r="I1288" s="218"/>
      <c r="J1288" s="317"/>
      <c r="K1288" s="219"/>
      <c r="L1288" s="222"/>
      <c r="M1288" s="89" t="s">
        <v>2232</v>
      </c>
      <c r="N1288" s="91" t="s">
        <v>2233</v>
      </c>
      <c r="O1288" s="89" t="s">
        <v>135</v>
      </c>
      <c r="P1288" s="89" t="s">
        <v>2234</v>
      </c>
      <c r="Q1288" s="69" t="s">
        <v>2118</v>
      </c>
      <c r="R1288" s="198"/>
      <c r="S1288" s="198"/>
      <c r="T1288" s="226"/>
      <c r="V1288" s="6">
        <f t="shared" si="57"/>
        <v>32</v>
      </c>
      <c r="W1288" s="230">
        <f t="shared" si="58"/>
        <v>0</v>
      </c>
      <c r="X1288" s="6">
        <f t="shared" si="59"/>
        <v>19</v>
      </c>
      <c r="AB1288" s="45"/>
    </row>
    <row r="1289" spans="1:28" s="17" customFormat="1" ht="60.25" customHeight="1">
      <c r="A1289" s="230"/>
      <c r="B1289" s="87" t="s">
        <v>6504</v>
      </c>
      <c r="C1289" s="87"/>
      <c r="D1289" s="87"/>
      <c r="E1289" s="87"/>
      <c r="F1289" s="89" t="s">
        <v>4649</v>
      </c>
      <c r="G1289" s="89" t="s">
        <v>1077</v>
      </c>
      <c r="H1289" s="89" t="s">
        <v>3555</v>
      </c>
      <c r="I1289" s="218"/>
      <c r="J1289" s="220" t="s">
        <v>2235</v>
      </c>
      <c r="K1289" s="217" t="s">
        <v>2114</v>
      </c>
      <c r="L1289" s="220" t="s">
        <v>2236</v>
      </c>
      <c r="M1289" s="89" t="s">
        <v>40</v>
      </c>
      <c r="N1289" s="91" t="s">
        <v>2237</v>
      </c>
      <c r="O1289" s="89" t="s">
        <v>343</v>
      </c>
      <c r="P1289" s="89" t="s">
        <v>41</v>
      </c>
      <c r="Q1289" s="69" t="s">
        <v>2118</v>
      </c>
      <c r="R1289" s="198"/>
      <c r="S1289" s="198"/>
      <c r="T1289" s="226"/>
      <c r="V1289" s="6">
        <f t="shared" si="57"/>
        <v>32</v>
      </c>
      <c r="W1289" s="230">
        <f t="shared" si="58"/>
        <v>0</v>
      </c>
      <c r="X1289" s="6">
        <f t="shared" si="59"/>
        <v>19</v>
      </c>
      <c r="AB1289" s="45"/>
    </row>
    <row r="1290" spans="1:28" s="17" customFormat="1" ht="110" customHeight="1">
      <c r="A1290" s="230"/>
      <c r="B1290" s="87" t="s">
        <v>6504</v>
      </c>
      <c r="C1290" s="87"/>
      <c r="D1290" s="87"/>
      <c r="E1290" s="87"/>
      <c r="F1290" s="89" t="s">
        <v>4649</v>
      </c>
      <c r="G1290" s="89" t="s">
        <v>1077</v>
      </c>
      <c r="H1290" s="89" t="s">
        <v>3555</v>
      </c>
      <c r="I1290" s="218"/>
      <c r="J1290" s="222"/>
      <c r="K1290" s="219"/>
      <c r="L1290" s="222"/>
      <c r="M1290" s="89" t="s">
        <v>40</v>
      </c>
      <c r="N1290" s="91" t="s">
        <v>2238</v>
      </c>
      <c r="O1290" s="89" t="s">
        <v>343</v>
      </c>
      <c r="P1290" s="89" t="s">
        <v>211</v>
      </c>
      <c r="Q1290" s="69" t="s">
        <v>2118</v>
      </c>
      <c r="R1290" s="198"/>
      <c r="S1290" s="198"/>
      <c r="T1290" s="226"/>
      <c r="V1290" s="6">
        <f t="shared" si="57"/>
        <v>32</v>
      </c>
      <c r="W1290" s="230">
        <f t="shared" si="58"/>
        <v>0</v>
      </c>
      <c r="X1290" s="6">
        <f t="shared" si="59"/>
        <v>19</v>
      </c>
      <c r="AB1290" s="45"/>
    </row>
    <row r="1291" spans="1:28" s="17" customFormat="1" ht="90" customHeight="1">
      <c r="A1291" s="229"/>
      <c r="B1291" s="87" t="s">
        <v>6504</v>
      </c>
      <c r="C1291" s="87"/>
      <c r="D1291" s="87"/>
      <c r="E1291" s="87"/>
      <c r="F1291" s="89" t="s">
        <v>4649</v>
      </c>
      <c r="G1291" s="89" t="s">
        <v>1077</v>
      </c>
      <c r="H1291" s="89" t="s">
        <v>3555</v>
      </c>
      <c r="I1291" s="219"/>
      <c r="J1291" s="91" t="s">
        <v>2239</v>
      </c>
      <c r="K1291" s="89" t="s">
        <v>406</v>
      </c>
      <c r="L1291" s="88" t="s">
        <v>2240</v>
      </c>
      <c r="M1291" s="89" t="s">
        <v>79</v>
      </c>
      <c r="N1291" s="91" t="s">
        <v>2241</v>
      </c>
      <c r="O1291" s="89" t="s">
        <v>2040</v>
      </c>
      <c r="P1291" s="89" t="s">
        <v>2242</v>
      </c>
      <c r="Q1291" s="69" t="s">
        <v>2118</v>
      </c>
      <c r="R1291" s="198"/>
      <c r="S1291" s="198"/>
      <c r="T1291" s="226"/>
      <c r="V1291" s="6">
        <f t="shared" si="57"/>
        <v>32</v>
      </c>
      <c r="W1291" s="229">
        <f t="shared" si="58"/>
        <v>0</v>
      </c>
      <c r="X1291" s="6">
        <f t="shared" si="59"/>
        <v>19</v>
      </c>
      <c r="AB1291" s="45"/>
    </row>
    <row r="1292" spans="1:28" s="17" customFormat="1" ht="105" customHeight="1">
      <c r="A1292" s="228">
        <v>203</v>
      </c>
      <c r="B1292" s="87" t="s">
        <v>6504</v>
      </c>
      <c r="C1292" s="87"/>
      <c r="D1292" s="87"/>
      <c r="E1292" s="87"/>
      <c r="F1292" s="87" t="s">
        <v>15</v>
      </c>
      <c r="G1292" s="87" t="s">
        <v>4039</v>
      </c>
      <c r="H1292" s="89" t="s">
        <v>3549</v>
      </c>
      <c r="I1292" s="217" t="s">
        <v>4475</v>
      </c>
      <c r="J1292" s="91" t="s">
        <v>2243</v>
      </c>
      <c r="K1292" s="89" t="s">
        <v>406</v>
      </c>
      <c r="L1292" s="88" t="s">
        <v>2244</v>
      </c>
      <c r="M1292" s="89" t="s">
        <v>137</v>
      </c>
      <c r="N1292" s="91" t="s">
        <v>2245</v>
      </c>
      <c r="O1292" s="89" t="s">
        <v>391</v>
      </c>
      <c r="P1292" s="89" t="s">
        <v>2223</v>
      </c>
      <c r="Q1292" s="69" t="s">
        <v>2118</v>
      </c>
      <c r="R1292" s="217">
        <v>3</v>
      </c>
      <c r="S1292" s="217">
        <v>2</v>
      </c>
      <c r="T1292" s="239" t="s">
        <v>3415</v>
      </c>
      <c r="V1292" s="6">
        <f t="shared" ref="V1292:V1355" si="60">LEN(F1292)</f>
        <v>14</v>
      </c>
      <c r="W1292" s="217">
        <f t="shared" ref="W1292:W1355" si="61">LEN(T1292)</f>
        <v>8</v>
      </c>
      <c r="X1292" s="6">
        <f t="shared" ref="X1292:X1355" si="62">LEN(G1292)</f>
        <v>29</v>
      </c>
      <c r="AB1292" s="45"/>
    </row>
    <row r="1293" spans="1:28" s="17" customFormat="1" ht="135.5" customHeight="1">
      <c r="A1293" s="230"/>
      <c r="B1293" s="87" t="s">
        <v>6504</v>
      </c>
      <c r="C1293" s="87"/>
      <c r="D1293" s="87"/>
      <c r="E1293" s="87"/>
      <c r="F1293" s="87" t="s">
        <v>15</v>
      </c>
      <c r="G1293" s="87" t="s">
        <v>4039</v>
      </c>
      <c r="H1293" s="89" t="s">
        <v>3549</v>
      </c>
      <c r="I1293" s="218"/>
      <c r="J1293" s="91" t="s">
        <v>2246</v>
      </c>
      <c r="K1293" s="89" t="s">
        <v>406</v>
      </c>
      <c r="L1293" s="88" t="s">
        <v>2247</v>
      </c>
      <c r="M1293" s="89" t="s">
        <v>137</v>
      </c>
      <c r="N1293" s="91" t="s">
        <v>2248</v>
      </c>
      <c r="O1293" s="89" t="s">
        <v>391</v>
      </c>
      <c r="P1293" s="89" t="s">
        <v>2223</v>
      </c>
      <c r="Q1293" s="69" t="s">
        <v>2118</v>
      </c>
      <c r="R1293" s="218"/>
      <c r="S1293" s="218"/>
      <c r="T1293" s="240"/>
      <c r="V1293" s="6">
        <f t="shared" si="60"/>
        <v>14</v>
      </c>
      <c r="W1293" s="218">
        <f t="shared" si="61"/>
        <v>0</v>
      </c>
      <c r="X1293" s="6">
        <f t="shared" si="62"/>
        <v>29</v>
      </c>
      <c r="AB1293" s="45"/>
    </row>
    <row r="1294" spans="1:28" s="17" customFormat="1" ht="150.25" customHeight="1">
      <c r="A1294" s="230"/>
      <c r="B1294" s="87" t="s">
        <v>6504</v>
      </c>
      <c r="C1294" s="87"/>
      <c r="D1294" s="87"/>
      <c r="E1294" s="87"/>
      <c r="F1294" s="87" t="s">
        <v>15</v>
      </c>
      <c r="G1294" s="87" t="s">
        <v>4039</v>
      </c>
      <c r="H1294" s="89" t="s">
        <v>3549</v>
      </c>
      <c r="I1294" s="218"/>
      <c r="J1294" s="91" t="s">
        <v>2249</v>
      </c>
      <c r="K1294" s="89" t="s">
        <v>406</v>
      </c>
      <c r="L1294" s="88" t="s">
        <v>2250</v>
      </c>
      <c r="M1294" s="89" t="s">
        <v>1861</v>
      </c>
      <c r="N1294" s="91" t="s">
        <v>2251</v>
      </c>
      <c r="O1294" s="89" t="s">
        <v>175</v>
      </c>
      <c r="P1294" s="89" t="s">
        <v>2223</v>
      </c>
      <c r="Q1294" s="69" t="s">
        <v>2118</v>
      </c>
      <c r="R1294" s="218"/>
      <c r="S1294" s="218"/>
      <c r="T1294" s="240"/>
      <c r="V1294" s="6">
        <f t="shared" si="60"/>
        <v>14</v>
      </c>
      <c r="W1294" s="218">
        <f t="shared" si="61"/>
        <v>0</v>
      </c>
      <c r="X1294" s="6">
        <f t="shared" si="62"/>
        <v>29</v>
      </c>
      <c r="AB1294" s="45"/>
    </row>
    <row r="1295" spans="1:28" s="17" customFormat="1" ht="120" customHeight="1">
      <c r="A1295" s="230"/>
      <c r="B1295" s="87" t="s">
        <v>6504</v>
      </c>
      <c r="C1295" s="87"/>
      <c r="D1295" s="87"/>
      <c r="E1295" s="87"/>
      <c r="F1295" s="87" t="s">
        <v>15</v>
      </c>
      <c r="G1295" s="87" t="s">
        <v>4039</v>
      </c>
      <c r="H1295" s="89" t="s">
        <v>3549</v>
      </c>
      <c r="I1295" s="218"/>
      <c r="J1295" s="91" t="s">
        <v>2252</v>
      </c>
      <c r="K1295" s="89" t="s">
        <v>406</v>
      </c>
      <c r="L1295" s="88" t="s">
        <v>2253</v>
      </c>
      <c r="M1295" s="89" t="s">
        <v>1861</v>
      </c>
      <c r="N1295" s="91" t="s">
        <v>2254</v>
      </c>
      <c r="O1295" s="89" t="s">
        <v>175</v>
      </c>
      <c r="P1295" s="89" t="s">
        <v>2223</v>
      </c>
      <c r="Q1295" s="69" t="s">
        <v>2118</v>
      </c>
      <c r="R1295" s="218"/>
      <c r="S1295" s="218"/>
      <c r="T1295" s="240"/>
      <c r="V1295" s="6">
        <f t="shared" si="60"/>
        <v>14</v>
      </c>
      <c r="W1295" s="218">
        <f t="shared" si="61"/>
        <v>0</v>
      </c>
      <c r="X1295" s="6">
        <f t="shared" si="62"/>
        <v>29</v>
      </c>
      <c r="AB1295" s="45"/>
    </row>
    <row r="1296" spans="1:28" s="17" customFormat="1" ht="90" customHeight="1">
      <c r="A1296" s="230"/>
      <c r="B1296" s="87" t="s">
        <v>6504</v>
      </c>
      <c r="C1296" s="87"/>
      <c r="D1296" s="87"/>
      <c r="E1296" s="87"/>
      <c r="F1296" s="87" t="s">
        <v>15</v>
      </c>
      <c r="G1296" s="87" t="s">
        <v>4039</v>
      </c>
      <c r="H1296" s="89" t="s">
        <v>3549</v>
      </c>
      <c r="I1296" s="218"/>
      <c r="J1296" s="220" t="s">
        <v>3568</v>
      </c>
      <c r="K1296" s="89" t="s">
        <v>406</v>
      </c>
      <c r="L1296" s="88" t="s">
        <v>3569</v>
      </c>
      <c r="M1296" s="89" t="s">
        <v>918</v>
      </c>
      <c r="N1296" s="88" t="s">
        <v>3515</v>
      </c>
      <c r="O1296" s="89" t="s">
        <v>6520</v>
      </c>
      <c r="P1296" s="89" t="s">
        <v>797</v>
      </c>
      <c r="Q1296" s="64" t="s">
        <v>132</v>
      </c>
      <c r="R1296" s="218"/>
      <c r="S1296" s="218"/>
      <c r="T1296" s="240"/>
      <c r="V1296" s="6">
        <f t="shared" si="60"/>
        <v>14</v>
      </c>
      <c r="W1296" s="218">
        <f t="shared" si="61"/>
        <v>0</v>
      </c>
      <c r="X1296" s="6">
        <f t="shared" si="62"/>
        <v>29</v>
      </c>
      <c r="AB1296" s="45"/>
    </row>
    <row r="1297" spans="1:28" s="17" customFormat="1" ht="90" customHeight="1">
      <c r="A1297" s="230"/>
      <c r="B1297" s="87" t="s">
        <v>6504</v>
      </c>
      <c r="C1297" s="87"/>
      <c r="D1297" s="87"/>
      <c r="E1297" s="87"/>
      <c r="F1297" s="87" t="s">
        <v>15</v>
      </c>
      <c r="G1297" s="87" t="s">
        <v>4039</v>
      </c>
      <c r="H1297" s="89" t="s">
        <v>3549</v>
      </c>
      <c r="I1297" s="218"/>
      <c r="J1297" s="222"/>
      <c r="K1297" s="89" t="s">
        <v>406</v>
      </c>
      <c r="L1297" s="111" t="s">
        <v>3570</v>
      </c>
      <c r="M1297" s="87" t="s">
        <v>1849</v>
      </c>
      <c r="N1297" s="88" t="s">
        <v>3516</v>
      </c>
      <c r="O1297" s="89" t="s">
        <v>1078</v>
      </c>
      <c r="P1297" s="89" t="s">
        <v>797</v>
      </c>
      <c r="Q1297" s="64" t="s">
        <v>132</v>
      </c>
      <c r="R1297" s="218"/>
      <c r="S1297" s="218"/>
      <c r="T1297" s="240"/>
      <c r="V1297" s="6">
        <f t="shared" si="60"/>
        <v>14</v>
      </c>
      <c r="W1297" s="218">
        <f t="shared" si="61"/>
        <v>0</v>
      </c>
      <c r="X1297" s="6">
        <f t="shared" si="62"/>
        <v>29</v>
      </c>
      <c r="AB1297" s="45"/>
    </row>
    <row r="1298" spans="1:28" ht="90" customHeight="1">
      <c r="A1298" s="230"/>
      <c r="B1298" s="87" t="s">
        <v>6504</v>
      </c>
      <c r="C1298" s="87"/>
      <c r="D1298" s="87"/>
      <c r="E1298" s="87"/>
      <c r="F1298" s="87" t="s">
        <v>15</v>
      </c>
      <c r="G1298" s="87" t="s">
        <v>4039</v>
      </c>
      <c r="H1298" s="89" t="s">
        <v>3549</v>
      </c>
      <c r="I1298" s="218"/>
      <c r="J1298" s="334" t="s">
        <v>3571</v>
      </c>
      <c r="K1298" s="89" t="s">
        <v>201</v>
      </c>
      <c r="L1298" s="134" t="s">
        <v>4474</v>
      </c>
      <c r="M1298" s="89" t="s">
        <v>4881</v>
      </c>
      <c r="N1298" s="77" t="s">
        <v>3574</v>
      </c>
      <c r="O1298" s="89" t="s">
        <v>2819</v>
      </c>
      <c r="P1298" s="89" t="s">
        <v>2820</v>
      </c>
      <c r="Q1298" s="64" t="s">
        <v>188</v>
      </c>
      <c r="R1298" s="218"/>
      <c r="S1298" s="218"/>
      <c r="T1298" s="240"/>
      <c r="V1298" s="6">
        <f t="shared" si="60"/>
        <v>14</v>
      </c>
      <c r="W1298" s="218">
        <f t="shared" si="61"/>
        <v>0</v>
      </c>
      <c r="X1298" s="6">
        <f t="shared" si="62"/>
        <v>29</v>
      </c>
      <c r="Y1298"/>
      <c r="Z1298"/>
      <c r="AA1298"/>
      <c r="AB1298" s="39"/>
    </row>
    <row r="1299" spans="1:28" ht="90" customHeight="1">
      <c r="A1299" s="230"/>
      <c r="B1299" s="87" t="s">
        <v>6504</v>
      </c>
      <c r="C1299" s="87"/>
      <c r="D1299" s="87"/>
      <c r="E1299" s="87"/>
      <c r="F1299" s="87" t="s">
        <v>15</v>
      </c>
      <c r="G1299" s="87" t="s">
        <v>4039</v>
      </c>
      <c r="H1299" s="89" t="s">
        <v>3549</v>
      </c>
      <c r="I1299" s="218"/>
      <c r="J1299" s="336"/>
      <c r="K1299" s="89" t="s">
        <v>406</v>
      </c>
      <c r="L1299" s="134" t="s">
        <v>3572</v>
      </c>
      <c r="M1299" s="89" t="s">
        <v>4881</v>
      </c>
      <c r="N1299" s="77" t="s">
        <v>3575</v>
      </c>
      <c r="O1299" s="89" t="s">
        <v>2821</v>
      </c>
      <c r="P1299" s="89" t="s">
        <v>2820</v>
      </c>
      <c r="Q1299" s="64" t="s">
        <v>188</v>
      </c>
      <c r="R1299" s="218"/>
      <c r="S1299" s="218"/>
      <c r="T1299" s="240"/>
      <c r="V1299" s="6">
        <f t="shared" si="60"/>
        <v>14</v>
      </c>
      <c r="W1299" s="218">
        <f t="shared" si="61"/>
        <v>0</v>
      </c>
      <c r="X1299" s="6">
        <f t="shared" si="62"/>
        <v>29</v>
      </c>
      <c r="Y1299"/>
      <c r="Z1299"/>
      <c r="AA1299"/>
      <c r="AB1299" s="39"/>
    </row>
    <row r="1300" spans="1:28" ht="90" customHeight="1">
      <c r="A1300" s="230"/>
      <c r="B1300" s="87" t="s">
        <v>6504</v>
      </c>
      <c r="C1300" s="87"/>
      <c r="D1300" s="87"/>
      <c r="E1300" s="87"/>
      <c r="F1300" s="87" t="s">
        <v>15</v>
      </c>
      <c r="G1300" s="87" t="s">
        <v>4039</v>
      </c>
      <c r="H1300" s="89" t="s">
        <v>3549</v>
      </c>
      <c r="I1300" s="218"/>
      <c r="J1300" s="335"/>
      <c r="K1300" s="89" t="s">
        <v>406</v>
      </c>
      <c r="L1300" s="134" t="s">
        <v>3573</v>
      </c>
      <c r="M1300" s="89" t="s">
        <v>2019</v>
      </c>
      <c r="N1300" s="77" t="s">
        <v>3576</v>
      </c>
      <c r="O1300" s="89" t="s">
        <v>2822</v>
      </c>
      <c r="P1300" s="89" t="s">
        <v>2820</v>
      </c>
      <c r="Q1300" s="64" t="s">
        <v>188</v>
      </c>
      <c r="R1300" s="218"/>
      <c r="S1300" s="218"/>
      <c r="T1300" s="240"/>
      <c r="V1300" s="6">
        <f t="shared" si="60"/>
        <v>14</v>
      </c>
      <c r="W1300" s="218">
        <f t="shared" si="61"/>
        <v>0</v>
      </c>
      <c r="X1300" s="6">
        <f t="shared" si="62"/>
        <v>29</v>
      </c>
      <c r="Y1300"/>
      <c r="Z1300"/>
      <c r="AA1300"/>
      <c r="AB1300" s="39"/>
    </row>
    <row r="1301" spans="1:28" s="2" customFormat="1" ht="90" customHeight="1">
      <c r="A1301" s="230"/>
      <c r="B1301" s="87" t="s">
        <v>6504</v>
      </c>
      <c r="C1301" s="87"/>
      <c r="D1301" s="87"/>
      <c r="E1301" s="87"/>
      <c r="F1301" s="87" t="s">
        <v>15</v>
      </c>
      <c r="G1301" s="87" t="s">
        <v>6611</v>
      </c>
      <c r="H1301" s="89" t="s">
        <v>3549</v>
      </c>
      <c r="I1301" s="218"/>
      <c r="J1301" s="220" t="s">
        <v>6298</v>
      </c>
      <c r="K1301" s="217" t="s">
        <v>201</v>
      </c>
      <c r="L1301" s="220" t="s">
        <v>2836</v>
      </c>
      <c r="M1301" s="89" t="s">
        <v>880</v>
      </c>
      <c r="N1301" s="88" t="s">
        <v>6299</v>
      </c>
      <c r="O1301" s="89" t="s">
        <v>188</v>
      </c>
      <c r="P1301" s="89" t="s">
        <v>6300</v>
      </c>
      <c r="Q1301" s="65" t="s">
        <v>922</v>
      </c>
      <c r="R1301" s="198"/>
      <c r="S1301" s="198"/>
      <c r="T1301" s="226"/>
      <c r="V1301" s="6">
        <f t="shared" si="60"/>
        <v>14</v>
      </c>
      <c r="W1301" s="218">
        <f t="shared" si="61"/>
        <v>0</v>
      </c>
      <c r="X1301" s="6">
        <f t="shared" si="62"/>
        <v>44</v>
      </c>
    </row>
    <row r="1302" spans="1:28" s="2" customFormat="1" ht="90" customHeight="1">
      <c r="A1302" s="229"/>
      <c r="B1302" s="87" t="s">
        <v>6504</v>
      </c>
      <c r="C1302" s="87"/>
      <c r="D1302" s="87"/>
      <c r="E1302" s="87"/>
      <c r="F1302" s="87" t="s">
        <v>15</v>
      </c>
      <c r="G1302" s="87" t="s">
        <v>6611</v>
      </c>
      <c r="H1302" s="89" t="s">
        <v>3549</v>
      </c>
      <c r="I1302" s="219"/>
      <c r="J1302" s="222"/>
      <c r="K1302" s="219"/>
      <c r="L1302" s="222"/>
      <c r="M1302" s="89" t="s">
        <v>132</v>
      </c>
      <c r="N1302" s="88" t="s">
        <v>6301</v>
      </c>
      <c r="O1302" s="89" t="s">
        <v>352</v>
      </c>
      <c r="P1302" s="89" t="s">
        <v>6302</v>
      </c>
      <c r="Q1302" s="65" t="s">
        <v>922</v>
      </c>
      <c r="R1302" s="198"/>
      <c r="S1302" s="198"/>
      <c r="T1302" s="226"/>
      <c r="V1302" s="6">
        <f t="shared" si="60"/>
        <v>14</v>
      </c>
      <c r="W1302" s="219">
        <f t="shared" si="61"/>
        <v>0</v>
      </c>
      <c r="X1302" s="6">
        <f t="shared" si="62"/>
        <v>44</v>
      </c>
    </row>
    <row r="1303" spans="1:28" s="18" customFormat="1" ht="108.75" customHeight="1">
      <c r="A1303" s="227">
        <v>204</v>
      </c>
      <c r="B1303" s="87" t="s">
        <v>6504</v>
      </c>
      <c r="C1303" s="87"/>
      <c r="D1303" s="87"/>
      <c r="E1303" s="87"/>
      <c r="F1303" s="87" t="s">
        <v>15</v>
      </c>
      <c r="G1303" s="89" t="s">
        <v>6584</v>
      </c>
      <c r="H1303" s="89" t="s">
        <v>5093</v>
      </c>
      <c r="I1303" s="198" t="s">
        <v>2255</v>
      </c>
      <c r="J1303" s="91" t="s">
        <v>2256</v>
      </c>
      <c r="K1303" s="89" t="s">
        <v>0</v>
      </c>
      <c r="L1303" s="88" t="s">
        <v>743</v>
      </c>
      <c r="M1303" s="89" t="s">
        <v>40</v>
      </c>
      <c r="N1303" s="88" t="s">
        <v>2257</v>
      </c>
      <c r="O1303" s="89" t="s">
        <v>458</v>
      </c>
      <c r="P1303" s="89" t="s">
        <v>2223</v>
      </c>
      <c r="Q1303" s="69" t="s">
        <v>391</v>
      </c>
      <c r="R1303" s="219">
        <v>2</v>
      </c>
      <c r="S1303" s="219">
        <v>1</v>
      </c>
      <c r="T1303" s="241" t="s">
        <v>3416</v>
      </c>
      <c r="V1303" s="6">
        <f t="shared" si="60"/>
        <v>14</v>
      </c>
      <c r="W1303" s="198">
        <f t="shared" si="61"/>
        <v>6</v>
      </c>
      <c r="X1303" s="6">
        <f t="shared" si="62"/>
        <v>58</v>
      </c>
      <c r="AB1303" s="47"/>
    </row>
    <row r="1304" spans="1:28" s="18" customFormat="1" ht="90" customHeight="1">
      <c r="A1304" s="227"/>
      <c r="B1304" s="87" t="s">
        <v>6504</v>
      </c>
      <c r="C1304" s="87"/>
      <c r="D1304" s="87"/>
      <c r="E1304" s="87"/>
      <c r="F1304" s="87" t="s">
        <v>15</v>
      </c>
      <c r="G1304" s="89" t="s">
        <v>6584</v>
      </c>
      <c r="H1304" s="89" t="s">
        <v>5094</v>
      </c>
      <c r="I1304" s="198"/>
      <c r="J1304" s="88" t="s">
        <v>2258</v>
      </c>
      <c r="K1304" s="89" t="s">
        <v>0</v>
      </c>
      <c r="L1304" s="88" t="s">
        <v>2259</v>
      </c>
      <c r="M1304" s="89" t="s">
        <v>880</v>
      </c>
      <c r="N1304" s="91" t="s">
        <v>2260</v>
      </c>
      <c r="O1304" s="89" t="s">
        <v>458</v>
      </c>
      <c r="P1304" s="89" t="s">
        <v>2223</v>
      </c>
      <c r="Q1304" s="69" t="s">
        <v>917</v>
      </c>
      <c r="R1304" s="198"/>
      <c r="S1304" s="198"/>
      <c r="T1304" s="226"/>
      <c r="V1304" s="6">
        <f t="shared" si="60"/>
        <v>14</v>
      </c>
      <c r="W1304" s="198">
        <f t="shared" si="61"/>
        <v>0</v>
      </c>
      <c r="X1304" s="6">
        <f t="shared" si="62"/>
        <v>58</v>
      </c>
      <c r="AB1304" s="47"/>
    </row>
    <row r="1305" spans="1:28" ht="120" customHeight="1">
      <c r="A1305" s="338">
        <v>205</v>
      </c>
      <c r="B1305" s="87" t="s">
        <v>6504</v>
      </c>
      <c r="C1305" s="87"/>
      <c r="D1305" s="87"/>
      <c r="E1305" s="87"/>
      <c r="F1305" s="89" t="s">
        <v>4650</v>
      </c>
      <c r="G1305" s="89" t="s">
        <v>5155</v>
      </c>
      <c r="H1305" s="87" t="s">
        <v>4063</v>
      </c>
      <c r="I1305" s="280" t="s">
        <v>2271</v>
      </c>
      <c r="J1305" s="281" t="s">
        <v>2272</v>
      </c>
      <c r="K1305" s="198" t="s">
        <v>1865</v>
      </c>
      <c r="L1305" s="251" t="s">
        <v>2273</v>
      </c>
      <c r="M1305" s="89" t="s">
        <v>79</v>
      </c>
      <c r="N1305" s="88" t="s">
        <v>2274</v>
      </c>
      <c r="O1305" s="89" t="s">
        <v>203</v>
      </c>
      <c r="P1305" s="89" t="s">
        <v>2275</v>
      </c>
      <c r="Q1305" s="69" t="s">
        <v>2264</v>
      </c>
      <c r="R1305" s="280">
        <v>3</v>
      </c>
      <c r="S1305" s="280">
        <v>2</v>
      </c>
      <c r="T1305" s="372" t="s">
        <v>3415</v>
      </c>
      <c r="V1305" s="6">
        <f t="shared" si="60"/>
        <v>29</v>
      </c>
      <c r="W1305" s="280">
        <f t="shared" si="61"/>
        <v>8</v>
      </c>
      <c r="X1305" s="6">
        <f t="shared" si="62"/>
        <v>96</v>
      </c>
      <c r="Y1305"/>
      <c r="Z1305"/>
      <c r="AA1305"/>
      <c r="AB1305" s="39"/>
    </row>
    <row r="1306" spans="1:28" ht="110" customHeight="1">
      <c r="A1306" s="338"/>
      <c r="B1306" s="87" t="s">
        <v>6504</v>
      </c>
      <c r="C1306" s="87"/>
      <c r="D1306" s="87"/>
      <c r="E1306" s="87"/>
      <c r="F1306" s="89" t="s">
        <v>4650</v>
      </c>
      <c r="G1306" s="89" t="s">
        <v>5155</v>
      </c>
      <c r="H1306" s="87" t="s">
        <v>4063</v>
      </c>
      <c r="I1306" s="280"/>
      <c r="J1306" s="281"/>
      <c r="K1306" s="198"/>
      <c r="L1306" s="252"/>
      <c r="M1306" s="89" t="s">
        <v>40</v>
      </c>
      <c r="N1306" s="88" t="s">
        <v>2276</v>
      </c>
      <c r="O1306" s="89" t="s">
        <v>203</v>
      </c>
      <c r="P1306" s="89" t="s">
        <v>2275</v>
      </c>
      <c r="Q1306" s="69" t="s">
        <v>2264</v>
      </c>
      <c r="R1306" s="280"/>
      <c r="S1306" s="280"/>
      <c r="T1306" s="372"/>
      <c r="V1306" s="6">
        <f t="shared" si="60"/>
        <v>29</v>
      </c>
      <c r="W1306" s="280">
        <f t="shared" si="61"/>
        <v>0</v>
      </c>
      <c r="X1306" s="6">
        <f t="shared" si="62"/>
        <v>96</v>
      </c>
      <c r="Y1306"/>
      <c r="Z1306"/>
      <c r="AA1306"/>
      <c r="AB1306" s="39"/>
    </row>
    <row r="1307" spans="1:28" ht="60.25" customHeight="1">
      <c r="A1307" s="227">
        <v>206</v>
      </c>
      <c r="B1307" s="87" t="s">
        <v>1349</v>
      </c>
      <c r="C1307" s="114"/>
      <c r="D1307" s="114"/>
      <c r="E1307" s="114"/>
      <c r="F1307" s="114" t="s">
        <v>15</v>
      </c>
      <c r="G1307" s="87" t="s">
        <v>6581</v>
      </c>
      <c r="H1307" s="87" t="s">
        <v>4779</v>
      </c>
      <c r="I1307" s="198" t="s">
        <v>2373</v>
      </c>
      <c r="J1307" s="253" t="s">
        <v>2374</v>
      </c>
      <c r="K1307" s="198" t="s">
        <v>201</v>
      </c>
      <c r="L1307" s="253" t="s">
        <v>2375</v>
      </c>
      <c r="M1307" s="87" t="s">
        <v>1850</v>
      </c>
      <c r="N1307" s="91" t="s">
        <v>2376</v>
      </c>
      <c r="O1307" s="89" t="s">
        <v>2377</v>
      </c>
      <c r="P1307" s="89" t="s">
        <v>2378</v>
      </c>
      <c r="Q1307" s="69" t="s">
        <v>2368</v>
      </c>
      <c r="R1307" s="198">
        <v>3</v>
      </c>
      <c r="S1307" s="198">
        <v>2</v>
      </c>
      <c r="T1307" s="226" t="s">
        <v>3415</v>
      </c>
      <c r="V1307" s="6">
        <f t="shared" si="60"/>
        <v>14</v>
      </c>
      <c r="W1307" s="198">
        <f t="shared" si="61"/>
        <v>8</v>
      </c>
      <c r="X1307" s="6">
        <f t="shared" si="62"/>
        <v>27</v>
      </c>
      <c r="Y1307"/>
      <c r="Z1307"/>
      <c r="AA1307"/>
      <c r="AB1307" s="39"/>
    </row>
    <row r="1308" spans="1:28" ht="60.25" customHeight="1">
      <c r="A1308" s="227"/>
      <c r="B1308" s="87" t="s">
        <v>1349</v>
      </c>
      <c r="C1308" s="87"/>
      <c r="D1308" s="87"/>
      <c r="E1308" s="87"/>
      <c r="F1308" s="87" t="s">
        <v>15</v>
      </c>
      <c r="G1308" s="87" t="s">
        <v>6581</v>
      </c>
      <c r="H1308" s="87" t="s">
        <v>4779</v>
      </c>
      <c r="I1308" s="198"/>
      <c r="J1308" s="253"/>
      <c r="K1308" s="198"/>
      <c r="L1308" s="253"/>
      <c r="M1308" s="87" t="s">
        <v>1850</v>
      </c>
      <c r="N1308" s="91" t="s">
        <v>2379</v>
      </c>
      <c r="O1308" s="89" t="s">
        <v>2718</v>
      </c>
      <c r="P1308" s="89" t="s">
        <v>2378</v>
      </c>
      <c r="Q1308" s="69" t="s">
        <v>2368</v>
      </c>
      <c r="R1308" s="198"/>
      <c r="S1308" s="198"/>
      <c r="T1308" s="226"/>
      <c r="V1308" s="6">
        <f t="shared" si="60"/>
        <v>14</v>
      </c>
      <c r="W1308" s="198">
        <f t="shared" si="61"/>
        <v>0</v>
      </c>
      <c r="X1308" s="6">
        <f t="shared" si="62"/>
        <v>27</v>
      </c>
      <c r="Y1308"/>
      <c r="Z1308"/>
      <c r="AA1308"/>
      <c r="AB1308" s="39"/>
    </row>
    <row r="1309" spans="1:28" ht="90" customHeight="1">
      <c r="A1309" s="227"/>
      <c r="B1309" s="87" t="s">
        <v>1349</v>
      </c>
      <c r="C1309" s="87"/>
      <c r="D1309" s="87"/>
      <c r="E1309" s="87"/>
      <c r="F1309" s="87" t="s">
        <v>15</v>
      </c>
      <c r="G1309" s="87" t="s">
        <v>6581</v>
      </c>
      <c r="H1309" s="87" t="s">
        <v>4779</v>
      </c>
      <c r="I1309" s="198"/>
      <c r="J1309" s="253"/>
      <c r="K1309" s="198"/>
      <c r="L1309" s="253"/>
      <c r="M1309" s="87" t="s">
        <v>1850</v>
      </c>
      <c r="N1309" s="91" t="s">
        <v>2380</v>
      </c>
      <c r="O1309" s="89" t="s">
        <v>6509</v>
      </c>
      <c r="P1309" s="89" t="s">
        <v>2378</v>
      </c>
      <c r="Q1309" s="69" t="s">
        <v>2368</v>
      </c>
      <c r="R1309" s="198"/>
      <c r="S1309" s="198"/>
      <c r="T1309" s="226"/>
      <c r="V1309" s="6">
        <f t="shared" si="60"/>
        <v>14</v>
      </c>
      <c r="W1309" s="198">
        <f t="shared" si="61"/>
        <v>0</v>
      </c>
      <c r="X1309" s="6">
        <f t="shared" si="62"/>
        <v>27</v>
      </c>
      <c r="Y1309"/>
      <c r="Z1309"/>
      <c r="AA1309"/>
      <c r="AB1309" s="39"/>
    </row>
    <row r="1310" spans="1:28" ht="157.25" customHeight="1">
      <c r="A1310" s="227"/>
      <c r="B1310" s="87" t="s">
        <v>1349</v>
      </c>
      <c r="C1310" s="87"/>
      <c r="D1310" s="87"/>
      <c r="E1310" s="87"/>
      <c r="F1310" s="87" t="s">
        <v>15</v>
      </c>
      <c r="G1310" s="87" t="s">
        <v>6581</v>
      </c>
      <c r="H1310" s="87" t="s">
        <v>4779</v>
      </c>
      <c r="I1310" s="198"/>
      <c r="J1310" s="253"/>
      <c r="K1310" s="89" t="s">
        <v>406</v>
      </c>
      <c r="L1310" s="91" t="s">
        <v>2381</v>
      </c>
      <c r="M1310" s="89" t="s">
        <v>40</v>
      </c>
      <c r="N1310" s="88" t="s">
        <v>2382</v>
      </c>
      <c r="O1310" s="89" t="s">
        <v>865</v>
      </c>
      <c r="P1310" s="89" t="s">
        <v>2383</v>
      </c>
      <c r="Q1310" s="69" t="s">
        <v>2368</v>
      </c>
      <c r="R1310" s="198"/>
      <c r="S1310" s="198"/>
      <c r="T1310" s="226"/>
      <c r="V1310" s="6">
        <f t="shared" si="60"/>
        <v>14</v>
      </c>
      <c r="W1310" s="198">
        <f t="shared" si="61"/>
        <v>0</v>
      </c>
      <c r="X1310" s="6">
        <f t="shared" si="62"/>
        <v>27</v>
      </c>
      <c r="Y1310"/>
      <c r="Z1310"/>
      <c r="AA1310"/>
      <c r="AB1310" s="39"/>
    </row>
    <row r="1311" spans="1:28" ht="78.5" customHeight="1">
      <c r="A1311" s="227"/>
      <c r="B1311" s="87" t="s">
        <v>1349</v>
      </c>
      <c r="C1311" s="87"/>
      <c r="D1311" s="87"/>
      <c r="E1311" s="87"/>
      <c r="F1311" s="87" t="s">
        <v>15</v>
      </c>
      <c r="G1311" s="87" t="s">
        <v>6581</v>
      </c>
      <c r="H1311" s="87" t="s">
        <v>4779</v>
      </c>
      <c r="I1311" s="198"/>
      <c r="J1311" s="253"/>
      <c r="K1311" s="89" t="s">
        <v>406</v>
      </c>
      <c r="L1311" s="88" t="s">
        <v>2384</v>
      </c>
      <c r="M1311" s="89" t="s">
        <v>40</v>
      </c>
      <c r="N1311" s="88" t="s">
        <v>2385</v>
      </c>
      <c r="O1311" s="89" t="s">
        <v>343</v>
      </c>
      <c r="P1311" s="89" t="s">
        <v>797</v>
      </c>
      <c r="Q1311" s="69" t="s">
        <v>2368</v>
      </c>
      <c r="R1311" s="198"/>
      <c r="S1311" s="198"/>
      <c r="T1311" s="226"/>
      <c r="V1311" s="6">
        <f t="shared" si="60"/>
        <v>14</v>
      </c>
      <c r="W1311" s="198">
        <f t="shared" si="61"/>
        <v>0</v>
      </c>
      <c r="X1311" s="6">
        <f t="shared" si="62"/>
        <v>27</v>
      </c>
      <c r="Y1311"/>
      <c r="Z1311"/>
      <c r="AA1311"/>
      <c r="AB1311" s="39"/>
    </row>
    <row r="1312" spans="1:28" ht="60.25" customHeight="1">
      <c r="A1312" s="227"/>
      <c r="B1312" s="87" t="s">
        <v>1349</v>
      </c>
      <c r="C1312" s="87"/>
      <c r="D1312" s="87"/>
      <c r="E1312" s="87"/>
      <c r="F1312" s="87" t="s">
        <v>15</v>
      </c>
      <c r="G1312" s="87" t="s">
        <v>6581</v>
      </c>
      <c r="H1312" s="87" t="s">
        <v>4779</v>
      </c>
      <c r="I1312" s="198"/>
      <c r="J1312" s="253"/>
      <c r="K1312" s="217" t="s">
        <v>201</v>
      </c>
      <c r="L1312" s="253" t="s">
        <v>2386</v>
      </c>
      <c r="M1312" s="87" t="s">
        <v>1850</v>
      </c>
      <c r="N1312" s="88" t="s">
        <v>2387</v>
      </c>
      <c r="O1312" s="89" t="s">
        <v>6335</v>
      </c>
      <c r="P1312" s="89" t="s">
        <v>2378</v>
      </c>
      <c r="Q1312" s="69" t="s">
        <v>2368</v>
      </c>
      <c r="R1312" s="198"/>
      <c r="S1312" s="198"/>
      <c r="T1312" s="226"/>
      <c r="V1312" s="6">
        <f t="shared" si="60"/>
        <v>14</v>
      </c>
      <c r="W1312" s="198">
        <f t="shared" si="61"/>
        <v>0</v>
      </c>
      <c r="X1312" s="6">
        <f t="shared" si="62"/>
        <v>27</v>
      </c>
      <c r="Y1312"/>
      <c r="Z1312"/>
      <c r="AA1312"/>
      <c r="AB1312" s="39"/>
    </row>
    <row r="1313" spans="1:28" ht="45.5" customHeight="1">
      <c r="A1313" s="227"/>
      <c r="B1313" s="87" t="s">
        <v>1349</v>
      </c>
      <c r="C1313" s="87"/>
      <c r="D1313" s="87"/>
      <c r="E1313" s="87"/>
      <c r="F1313" s="87" t="s">
        <v>15</v>
      </c>
      <c r="G1313" s="87" t="s">
        <v>6581</v>
      </c>
      <c r="H1313" s="87" t="s">
        <v>4779</v>
      </c>
      <c r="I1313" s="198"/>
      <c r="J1313" s="253"/>
      <c r="K1313" s="218"/>
      <c r="L1313" s="253"/>
      <c r="M1313" s="89" t="s">
        <v>1853</v>
      </c>
      <c r="N1313" s="88" t="s">
        <v>2388</v>
      </c>
      <c r="O1313" s="89" t="s">
        <v>2718</v>
      </c>
      <c r="P1313" s="89" t="s">
        <v>2389</v>
      </c>
      <c r="Q1313" s="69" t="s">
        <v>2368</v>
      </c>
      <c r="R1313" s="198"/>
      <c r="S1313" s="198"/>
      <c r="T1313" s="226"/>
      <c r="V1313" s="6">
        <f t="shared" si="60"/>
        <v>14</v>
      </c>
      <c r="W1313" s="198">
        <f t="shared" si="61"/>
        <v>0</v>
      </c>
      <c r="X1313" s="6">
        <f t="shared" si="62"/>
        <v>27</v>
      </c>
      <c r="Y1313"/>
      <c r="Z1313"/>
      <c r="AA1313"/>
      <c r="AB1313" s="39"/>
    </row>
    <row r="1314" spans="1:28" ht="62.25" customHeight="1">
      <c r="A1314" s="227"/>
      <c r="B1314" s="87" t="s">
        <v>1349</v>
      </c>
      <c r="C1314" s="87"/>
      <c r="D1314" s="87"/>
      <c r="E1314" s="87"/>
      <c r="F1314" s="87" t="s">
        <v>15</v>
      </c>
      <c r="G1314" s="87" t="s">
        <v>6581</v>
      </c>
      <c r="H1314" s="87" t="s">
        <v>4779</v>
      </c>
      <c r="I1314" s="198"/>
      <c r="J1314" s="253"/>
      <c r="K1314" s="219"/>
      <c r="L1314" s="253"/>
      <c r="M1314" s="89" t="s">
        <v>1853</v>
      </c>
      <c r="N1314" s="88" t="s">
        <v>2390</v>
      </c>
      <c r="O1314" s="89" t="s">
        <v>2391</v>
      </c>
      <c r="P1314" s="89" t="s">
        <v>2392</v>
      </c>
      <c r="Q1314" s="69" t="s">
        <v>2368</v>
      </c>
      <c r="R1314" s="198"/>
      <c r="S1314" s="198"/>
      <c r="T1314" s="226"/>
      <c r="V1314" s="6">
        <f t="shared" si="60"/>
        <v>14</v>
      </c>
      <c r="W1314" s="198">
        <f t="shared" si="61"/>
        <v>0</v>
      </c>
      <c r="X1314" s="6">
        <f t="shared" si="62"/>
        <v>27</v>
      </c>
      <c r="Y1314"/>
      <c r="Z1314"/>
      <c r="AA1314"/>
      <c r="AB1314" s="39"/>
    </row>
    <row r="1315" spans="1:28" ht="120" customHeight="1">
      <c r="A1315" s="227">
        <v>207</v>
      </c>
      <c r="B1315" s="87" t="s">
        <v>6504</v>
      </c>
      <c r="C1315" s="87"/>
      <c r="D1315" s="87"/>
      <c r="E1315" s="87"/>
      <c r="F1315" s="87" t="s">
        <v>15</v>
      </c>
      <c r="G1315" s="87" t="s">
        <v>4039</v>
      </c>
      <c r="H1315" s="89" t="s">
        <v>2393</v>
      </c>
      <c r="I1315" s="198" t="s">
        <v>2394</v>
      </c>
      <c r="J1315" s="88" t="s">
        <v>2395</v>
      </c>
      <c r="K1315" s="217" t="s">
        <v>201</v>
      </c>
      <c r="L1315" s="220" t="s">
        <v>2396</v>
      </c>
      <c r="M1315" s="87" t="s">
        <v>1849</v>
      </c>
      <c r="N1315" s="88" t="s">
        <v>2397</v>
      </c>
      <c r="O1315" s="87" t="s">
        <v>1203</v>
      </c>
      <c r="P1315" s="89" t="s">
        <v>2398</v>
      </c>
      <c r="Q1315" s="69" t="s">
        <v>2368</v>
      </c>
      <c r="R1315" s="198">
        <v>3</v>
      </c>
      <c r="S1315" s="198">
        <v>2</v>
      </c>
      <c r="T1315" s="226" t="s">
        <v>3415</v>
      </c>
      <c r="V1315" s="6">
        <f t="shared" si="60"/>
        <v>14</v>
      </c>
      <c r="W1315" s="198">
        <f t="shared" si="61"/>
        <v>8</v>
      </c>
      <c r="X1315" s="6">
        <f t="shared" si="62"/>
        <v>29</v>
      </c>
      <c r="Y1315"/>
      <c r="Z1315"/>
      <c r="AA1315"/>
      <c r="AB1315" s="39"/>
    </row>
    <row r="1316" spans="1:28" ht="90" customHeight="1">
      <c r="A1316" s="227"/>
      <c r="B1316" s="87" t="s">
        <v>6504</v>
      </c>
      <c r="C1316" s="87"/>
      <c r="D1316" s="87"/>
      <c r="E1316" s="87"/>
      <c r="F1316" s="87" t="s">
        <v>15</v>
      </c>
      <c r="G1316" s="87" t="s">
        <v>4039</v>
      </c>
      <c r="H1316" s="89" t="s">
        <v>2399</v>
      </c>
      <c r="I1316" s="198"/>
      <c r="J1316" s="88" t="s">
        <v>2400</v>
      </c>
      <c r="K1316" s="218"/>
      <c r="L1316" s="221"/>
      <c r="M1316" s="87" t="s">
        <v>1849</v>
      </c>
      <c r="N1316" s="111" t="s">
        <v>2401</v>
      </c>
      <c r="O1316" s="87" t="s">
        <v>1203</v>
      </c>
      <c r="P1316" s="87" t="s">
        <v>2402</v>
      </c>
      <c r="Q1316" s="69" t="s">
        <v>2368</v>
      </c>
      <c r="R1316" s="198"/>
      <c r="S1316" s="198"/>
      <c r="T1316" s="226"/>
      <c r="V1316" s="6">
        <f t="shared" si="60"/>
        <v>14</v>
      </c>
      <c r="W1316" s="198">
        <f t="shared" si="61"/>
        <v>0</v>
      </c>
      <c r="X1316" s="6">
        <f t="shared" si="62"/>
        <v>29</v>
      </c>
      <c r="Y1316"/>
      <c r="Z1316"/>
      <c r="AA1316"/>
      <c r="AB1316" s="39"/>
    </row>
    <row r="1317" spans="1:28" ht="90" customHeight="1">
      <c r="A1317" s="227"/>
      <c r="B1317" s="87" t="s">
        <v>6504</v>
      </c>
      <c r="C1317" s="87"/>
      <c r="D1317" s="87"/>
      <c r="E1317" s="87"/>
      <c r="F1317" s="87" t="s">
        <v>15</v>
      </c>
      <c r="G1317" s="87" t="s">
        <v>4039</v>
      </c>
      <c r="H1317" s="89" t="s">
        <v>4776</v>
      </c>
      <c r="I1317" s="198"/>
      <c r="J1317" s="88" t="s">
        <v>4478</v>
      </c>
      <c r="K1317" s="218"/>
      <c r="L1317" s="134" t="s">
        <v>4479</v>
      </c>
      <c r="M1317" s="87" t="s">
        <v>1849</v>
      </c>
      <c r="N1317" s="88" t="s">
        <v>4480</v>
      </c>
      <c r="O1317" s="89" t="s">
        <v>36</v>
      </c>
      <c r="P1317" s="89" t="s">
        <v>4481</v>
      </c>
      <c r="Q1317" s="69" t="s">
        <v>2368</v>
      </c>
      <c r="R1317" s="198"/>
      <c r="S1317" s="198"/>
      <c r="T1317" s="226"/>
      <c r="V1317" s="6">
        <f t="shared" si="60"/>
        <v>14</v>
      </c>
      <c r="W1317" s="198">
        <f t="shared" si="61"/>
        <v>0</v>
      </c>
      <c r="X1317" s="6">
        <f t="shared" si="62"/>
        <v>29</v>
      </c>
      <c r="Y1317"/>
      <c r="Z1317"/>
      <c r="AA1317"/>
      <c r="AB1317" s="41" t="s">
        <v>4652</v>
      </c>
    </row>
    <row r="1318" spans="1:28" ht="139.25" customHeight="1">
      <c r="A1318" s="227"/>
      <c r="B1318" s="87" t="s">
        <v>6504</v>
      </c>
      <c r="C1318" s="87"/>
      <c r="D1318" s="87"/>
      <c r="E1318" s="87"/>
      <c r="F1318" s="87" t="s">
        <v>15</v>
      </c>
      <c r="G1318" s="87" t="s">
        <v>4039</v>
      </c>
      <c r="H1318" s="89" t="s">
        <v>4775</v>
      </c>
      <c r="I1318" s="198"/>
      <c r="J1318" s="315" t="s">
        <v>4574</v>
      </c>
      <c r="K1318" s="217" t="s">
        <v>1236</v>
      </c>
      <c r="L1318" s="217" t="s">
        <v>217</v>
      </c>
      <c r="M1318" s="89" t="s">
        <v>137</v>
      </c>
      <c r="N1318" s="88" t="s">
        <v>4575</v>
      </c>
      <c r="O1318" s="89" t="s">
        <v>391</v>
      </c>
      <c r="P1318" s="89" t="s">
        <v>1158</v>
      </c>
      <c r="Q1318" s="69" t="s">
        <v>2368</v>
      </c>
      <c r="R1318" s="198"/>
      <c r="S1318" s="198"/>
      <c r="T1318" s="226"/>
      <c r="V1318" s="6">
        <f t="shared" si="60"/>
        <v>14</v>
      </c>
      <c r="W1318" s="198">
        <f t="shared" si="61"/>
        <v>0</v>
      </c>
      <c r="X1318" s="6">
        <f t="shared" si="62"/>
        <v>29</v>
      </c>
      <c r="Y1318"/>
      <c r="Z1318"/>
      <c r="AA1318"/>
      <c r="AB1318" s="41" t="s">
        <v>4652</v>
      </c>
    </row>
    <row r="1319" spans="1:28" ht="139.25" customHeight="1">
      <c r="A1319" s="227"/>
      <c r="B1319" s="87" t="s">
        <v>6504</v>
      </c>
      <c r="C1319" s="87"/>
      <c r="D1319" s="87"/>
      <c r="E1319" s="87"/>
      <c r="F1319" s="87" t="s">
        <v>15</v>
      </c>
      <c r="G1319" s="87" t="s">
        <v>4039</v>
      </c>
      <c r="H1319" s="89" t="s">
        <v>4775</v>
      </c>
      <c r="I1319" s="198"/>
      <c r="J1319" s="316"/>
      <c r="K1319" s="218"/>
      <c r="L1319" s="218"/>
      <c r="M1319" s="89" t="s">
        <v>79</v>
      </c>
      <c r="N1319" s="111" t="s">
        <v>4576</v>
      </c>
      <c r="O1319" s="87" t="s">
        <v>4512</v>
      </c>
      <c r="P1319" s="89" t="s">
        <v>4527</v>
      </c>
      <c r="Q1319" s="69" t="s">
        <v>2368</v>
      </c>
      <c r="R1319" s="198"/>
      <c r="S1319" s="198"/>
      <c r="T1319" s="226"/>
      <c r="V1319" s="6">
        <f t="shared" si="60"/>
        <v>14</v>
      </c>
      <c r="W1319" s="198">
        <f t="shared" si="61"/>
        <v>0</v>
      </c>
      <c r="X1319" s="6">
        <f t="shared" si="62"/>
        <v>29</v>
      </c>
      <c r="Y1319"/>
      <c r="Z1319"/>
      <c r="AA1319"/>
      <c r="AB1319" s="41"/>
    </row>
    <row r="1320" spans="1:28" ht="139.25" customHeight="1">
      <c r="A1320" s="227"/>
      <c r="B1320" s="87" t="s">
        <v>6504</v>
      </c>
      <c r="C1320" s="87"/>
      <c r="D1320" s="87"/>
      <c r="E1320" s="87"/>
      <c r="F1320" s="87" t="s">
        <v>15</v>
      </c>
      <c r="G1320" s="87" t="s">
        <v>4039</v>
      </c>
      <c r="H1320" s="89" t="s">
        <v>4774</v>
      </c>
      <c r="I1320" s="198"/>
      <c r="J1320" s="132" t="s">
        <v>4771</v>
      </c>
      <c r="K1320" s="89" t="s">
        <v>406</v>
      </c>
      <c r="L1320" s="132" t="s">
        <v>4772</v>
      </c>
      <c r="M1320" s="89" t="s">
        <v>918</v>
      </c>
      <c r="N1320" s="88" t="s">
        <v>4773</v>
      </c>
      <c r="O1320" s="89" t="s">
        <v>188</v>
      </c>
      <c r="P1320" s="92" t="s">
        <v>2803</v>
      </c>
      <c r="Q1320" s="64" t="s">
        <v>188</v>
      </c>
      <c r="R1320" s="198"/>
      <c r="S1320" s="198"/>
      <c r="T1320" s="226"/>
      <c r="V1320" s="6">
        <f t="shared" si="60"/>
        <v>14</v>
      </c>
      <c r="W1320" s="198">
        <f t="shared" si="61"/>
        <v>0</v>
      </c>
      <c r="X1320" s="6">
        <f t="shared" si="62"/>
        <v>29</v>
      </c>
      <c r="Y1320"/>
      <c r="Z1320"/>
      <c r="AA1320"/>
      <c r="AB1320" s="41"/>
    </row>
    <row r="1321" spans="1:28" ht="139.25" customHeight="1">
      <c r="A1321" s="227"/>
      <c r="B1321" s="87" t="s">
        <v>6504</v>
      </c>
      <c r="C1321" s="87"/>
      <c r="D1321" s="87"/>
      <c r="E1321" s="87"/>
      <c r="F1321" s="87" t="s">
        <v>15</v>
      </c>
      <c r="G1321" s="87" t="s">
        <v>4039</v>
      </c>
      <c r="H1321" s="89" t="s">
        <v>4785</v>
      </c>
      <c r="I1321" s="198"/>
      <c r="J1321" s="132" t="s">
        <v>4786</v>
      </c>
      <c r="K1321" s="89" t="s">
        <v>406</v>
      </c>
      <c r="L1321" s="132" t="s">
        <v>4787</v>
      </c>
      <c r="M1321" s="89" t="s">
        <v>880</v>
      </c>
      <c r="N1321" s="88" t="s">
        <v>4784</v>
      </c>
      <c r="O1321" s="89" t="s">
        <v>876</v>
      </c>
      <c r="P1321" s="92" t="s">
        <v>2803</v>
      </c>
      <c r="Q1321" s="64" t="s">
        <v>188</v>
      </c>
      <c r="R1321" s="198"/>
      <c r="S1321" s="198"/>
      <c r="T1321" s="226"/>
      <c r="V1321" s="6">
        <f t="shared" si="60"/>
        <v>14</v>
      </c>
      <c r="W1321" s="198">
        <f t="shared" si="61"/>
        <v>0</v>
      </c>
      <c r="X1321" s="6">
        <f t="shared" si="62"/>
        <v>29</v>
      </c>
      <c r="Y1321"/>
      <c r="Z1321"/>
      <c r="AA1321"/>
      <c r="AB1321" s="41"/>
    </row>
    <row r="1322" spans="1:28" ht="139.25" customHeight="1">
      <c r="A1322" s="227"/>
      <c r="B1322" s="87" t="s">
        <v>6504</v>
      </c>
      <c r="C1322" s="87"/>
      <c r="D1322" s="87"/>
      <c r="E1322" s="87"/>
      <c r="F1322" s="87" t="s">
        <v>15</v>
      </c>
      <c r="G1322" s="89" t="s">
        <v>6588</v>
      </c>
      <c r="H1322" s="89" t="s">
        <v>4852</v>
      </c>
      <c r="I1322" s="198"/>
      <c r="J1322" s="283" t="s">
        <v>4848</v>
      </c>
      <c r="K1322" s="217" t="s">
        <v>406</v>
      </c>
      <c r="L1322" s="220" t="s">
        <v>4849</v>
      </c>
      <c r="M1322" s="89" t="s">
        <v>4725</v>
      </c>
      <c r="N1322" s="88" t="s">
        <v>4850</v>
      </c>
      <c r="O1322" s="89" t="s">
        <v>876</v>
      </c>
      <c r="P1322" s="92" t="s">
        <v>2803</v>
      </c>
      <c r="Q1322" s="69" t="s">
        <v>2368</v>
      </c>
      <c r="R1322" s="198"/>
      <c r="S1322" s="198"/>
      <c r="T1322" s="226"/>
      <c r="V1322" s="6">
        <f t="shared" si="60"/>
        <v>14</v>
      </c>
      <c r="W1322" s="198">
        <f t="shared" si="61"/>
        <v>0</v>
      </c>
      <c r="X1322" s="6">
        <f t="shared" si="62"/>
        <v>24</v>
      </c>
      <c r="Y1322"/>
      <c r="Z1322"/>
      <c r="AA1322"/>
      <c r="AB1322" s="41"/>
    </row>
    <row r="1323" spans="1:28" ht="139.25" customHeight="1">
      <c r="A1323" s="227"/>
      <c r="B1323" s="87" t="s">
        <v>6504</v>
      </c>
      <c r="C1323" s="87"/>
      <c r="D1323" s="87"/>
      <c r="E1323" s="87"/>
      <c r="F1323" s="87" t="s">
        <v>15</v>
      </c>
      <c r="G1323" s="89" t="s">
        <v>6588</v>
      </c>
      <c r="H1323" s="89" t="s">
        <v>4852</v>
      </c>
      <c r="I1323" s="198"/>
      <c r="J1323" s="284"/>
      <c r="K1323" s="218"/>
      <c r="L1323" s="222"/>
      <c r="M1323" s="89" t="s">
        <v>4725</v>
      </c>
      <c r="N1323" s="111" t="s">
        <v>4851</v>
      </c>
      <c r="O1323" s="89" t="s">
        <v>876</v>
      </c>
      <c r="P1323" s="123" t="s">
        <v>2803</v>
      </c>
      <c r="Q1323" s="69" t="s">
        <v>2368</v>
      </c>
      <c r="R1323" s="198"/>
      <c r="S1323" s="198"/>
      <c r="T1323" s="226"/>
      <c r="V1323" s="6">
        <f t="shared" si="60"/>
        <v>14</v>
      </c>
      <c r="W1323" s="198">
        <f t="shared" si="61"/>
        <v>0</v>
      </c>
      <c r="X1323" s="6">
        <f t="shared" si="62"/>
        <v>24</v>
      </c>
      <c r="Y1323"/>
      <c r="Z1323"/>
      <c r="AA1323"/>
      <c r="AB1323" s="41"/>
    </row>
    <row r="1324" spans="1:28" ht="195" customHeight="1">
      <c r="A1324" s="227"/>
      <c r="B1324" s="87" t="s">
        <v>6504</v>
      </c>
      <c r="C1324" s="87"/>
      <c r="D1324" s="87"/>
      <c r="E1324" s="87"/>
      <c r="F1324" s="87" t="s">
        <v>15</v>
      </c>
      <c r="G1324" s="89" t="s">
        <v>6588</v>
      </c>
      <c r="H1324" s="89" t="s">
        <v>5105</v>
      </c>
      <c r="I1324" s="198"/>
      <c r="J1324" s="67" t="s">
        <v>4884</v>
      </c>
      <c r="K1324" s="89" t="s">
        <v>406</v>
      </c>
      <c r="L1324" s="80" t="s">
        <v>217</v>
      </c>
      <c r="M1324" s="87" t="s">
        <v>1849</v>
      </c>
      <c r="N1324" s="88" t="s">
        <v>4885</v>
      </c>
      <c r="O1324" s="89" t="s">
        <v>188</v>
      </c>
      <c r="P1324" s="123" t="s">
        <v>2803</v>
      </c>
      <c r="Q1324" s="69" t="s">
        <v>2368</v>
      </c>
      <c r="R1324" s="198"/>
      <c r="S1324" s="198"/>
      <c r="T1324" s="226"/>
      <c r="V1324" s="6">
        <f t="shared" si="60"/>
        <v>14</v>
      </c>
      <c r="W1324" s="198">
        <f t="shared" si="61"/>
        <v>0</v>
      </c>
      <c r="X1324" s="6">
        <f t="shared" si="62"/>
        <v>24</v>
      </c>
      <c r="Y1324"/>
      <c r="Z1324"/>
      <c r="AA1324"/>
      <c r="AB1324" s="41" t="s">
        <v>4652</v>
      </c>
    </row>
    <row r="1325" spans="1:28" ht="328.5" customHeight="1">
      <c r="A1325" s="227">
        <v>208</v>
      </c>
      <c r="B1325" s="89" t="s">
        <v>316</v>
      </c>
      <c r="C1325" s="87"/>
      <c r="D1325" s="87"/>
      <c r="E1325" s="87"/>
      <c r="F1325" s="87" t="s">
        <v>15</v>
      </c>
      <c r="G1325" s="89" t="s">
        <v>6592</v>
      </c>
      <c r="H1325" s="89" t="s">
        <v>4245</v>
      </c>
      <c r="I1325" s="198" t="s">
        <v>2403</v>
      </c>
      <c r="J1325" s="88" t="s">
        <v>2404</v>
      </c>
      <c r="K1325" s="89" t="s">
        <v>201</v>
      </c>
      <c r="L1325" s="88" t="s">
        <v>2405</v>
      </c>
      <c r="M1325" s="87" t="s">
        <v>1850</v>
      </c>
      <c r="N1325" s="88" t="s">
        <v>2406</v>
      </c>
      <c r="O1325" s="89" t="s">
        <v>175</v>
      </c>
      <c r="P1325" s="89" t="s">
        <v>2407</v>
      </c>
      <c r="Q1325" s="69" t="s">
        <v>2368</v>
      </c>
      <c r="R1325" s="198">
        <v>3</v>
      </c>
      <c r="S1325" s="198">
        <v>2</v>
      </c>
      <c r="T1325" s="226" t="s">
        <v>3415</v>
      </c>
      <c r="V1325" s="6">
        <f t="shared" si="60"/>
        <v>14</v>
      </c>
      <c r="W1325" s="198">
        <f t="shared" si="61"/>
        <v>8</v>
      </c>
      <c r="X1325" s="6">
        <f t="shared" si="62"/>
        <v>27</v>
      </c>
      <c r="Y1325"/>
      <c r="Z1325"/>
      <c r="AA1325"/>
      <c r="AB1325" s="39"/>
    </row>
    <row r="1326" spans="1:28" ht="105" customHeight="1">
      <c r="A1326" s="227"/>
      <c r="B1326" s="113" t="s">
        <v>1349</v>
      </c>
      <c r="C1326" s="114"/>
      <c r="D1326" s="114"/>
      <c r="E1326" s="114"/>
      <c r="F1326" s="87" t="s">
        <v>15</v>
      </c>
      <c r="G1326" s="89" t="s">
        <v>6592</v>
      </c>
      <c r="H1326" s="113" t="s">
        <v>2408</v>
      </c>
      <c r="I1326" s="198"/>
      <c r="J1326" s="88" t="s">
        <v>2409</v>
      </c>
      <c r="K1326" s="89" t="s">
        <v>1865</v>
      </c>
      <c r="L1326" s="88" t="s">
        <v>2410</v>
      </c>
      <c r="M1326" s="87" t="s">
        <v>1850</v>
      </c>
      <c r="N1326" s="111" t="s">
        <v>2411</v>
      </c>
      <c r="O1326" s="89" t="s">
        <v>175</v>
      </c>
      <c r="P1326" s="87" t="s">
        <v>2412</v>
      </c>
      <c r="Q1326" s="69" t="s">
        <v>2368</v>
      </c>
      <c r="R1326" s="198"/>
      <c r="S1326" s="198"/>
      <c r="T1326" s="226"/>
      <c r="V1326" s="6">
        <f t="shared" si="60"/>
        <v>14</v>
      </c>
      <c r="W1326" s="198">
        <f t="shared" si="61"/>
        <v>0</v>
      </c>
      <c r="X1326" s="6">
        <f t="shared" si="62"/>
        <v>27</v>
      </c>
      <c r="Y1326"/>
      <c r="Z1326"/>
      <c r="AA1326"/>
      <c r="AB1326" s="39"/>
    </row>
    <row r="1327" spans="1:28" ht="90" customHeight="1">
      <c r="A1327" s="227">
        <v>209</v>
      </c>
      <c r="B1327" s="87" t="s">
        <v>6504</v>
      </c>
      <c r="C1327" s="87"/>
      <c r="D1327" s="87"/>
      <c r="E1327" s="87"/>
      <c r="F1327" s="87" t="s">
        <v>15</v>
      </c>
      <c r="G1327" s="87" t="s">
        <v>6581</v>
      </c>
      <c r="H1327" s="87" t="s">
        <v>5085</v>
      </c>
      <c r="I1327" s="198" t="s">
        <v>2418</v>
      </c>
      <c r="J1327" s="220" t="s">
        <v>2419</v>
      </c>
      <c r="K1327" s="217" t="s">
        <v>1865</v>
      </c>
      <c r="L1327" s="220" t="s">
        <v>2420</v>
      </c>
      <c r="M1327" s="87" t="s">
        <v>1850</v>
      </c>
      <c r="N1327" s="88" t="s">
        <v>2421</v>
      </c>
      <c r="O1327" s="89" t="s">
        <v>6336</v>
      </c>
      <c r="P1327" s="89" t="s">
        <v>2414</v>
      </c>
      <c r="Q1327" s="69" t="s">
        <v>2368</v>
      </c>
      <c r="R1327" s="198">
        <v>2</v>
      </c>
      <c r="S1327" s="198">
        <v>2</v>
      </c>
      <c r="T1327" s="226" t="s">
        <v>3416</v>
      </c>
      <c r="V1327" s="6">
        <f t="shared" si="60"/>
        <v>14</v>
      </c>
      <c r="W1327" s="198">
        <f t="shared" si="61"/>
        <v>6</v>
      </c>
      <c r="X1327" s="6">
        <f t="shared" si="62"/>
        <v>27</v>
      </c>
      <c r="Y1327"/>
      <c r="Z1327"/>
      <c r="AA1327"/>
      <c r="AB1327" s="39"/>
    </row>
    <row r="1328" spans="1:28" ht="90" customHeight="1">
      <c r="A1328" s="227"/>
      <c r="B1328" s="87" t="s">
        <v>6504</v>
      </c>
      <c r="C1328" s="87"/>
      <c r="D1328" s="87"/>
      <c r="E1328" s="87"/>
      <c r="F1328" s="87" t="s">
        <v>15</v>
      </c>
      <c r="G1328" s="87" t="s">
        <v>6581</v>
      </c>
      <c r="H1328" s="87" t="s">
        <v>5085</v>
      </c>
      <c r="I1328" s="198"/>
      <c r="J1328" s="221"/>
      <c r="K1328" s="218"/>
      <c r="L1328" s="221"/>
      <c r="M1328" s="87" t="s">
        <v>1850</v>
      </c>
      <c r="N1328" s="88" t="s">
        <v>4737</v>
      </c>
      <c r="O1328" s="89" t="s">
        <v>6336</v>
      </c>
      <c r="P1328" s="89" t="s">
        <v>2414</v>
      </c>
      <c r="Q1328" s="69" t="s">
        <v>2368</v>
      </c>
      <c r="R1328" s="198"/>
      <c r="S1328" s="198"/>
      <c r="T1328" s="226"/>
      <c r="V1328" s="6">
        <f t="shared" si="60"/>
        <v>14</v>
      </c>
      <c r="W1328" s="198">
        <f t="shared" si="61"/>
        <v>0</v>
      </c>
      <c r="X1328" s="6">
        <f t="shared" si="62"/>
        <v>27</v>
      </c>
      <c r="Y1328"/>
      <c r="Z1328"/>
      <c r="AA1328"/>
      <c r="AB1328" s="39"/>
    </row>
    <row r="1329" spans="1:28" ht="90" customHeight="1">
      <c r="A1329" s="227"/>
      <c r="B1329" s="87" t="s">
        <v>6504</v>
      </c>
      <c r="C1329" s="87"/>
      <c r="D1329" s="87"/>
      <c r="E1329" s="87"/>
      <c r="F1329" s="87" t="s">
        <v>15</v>
      </c>
      <c r="G1329" s="87" t="s">
        <v>6581</v>
      </c>
      <c r="H1329" s="87" t="s">
        <v>5085</v>
      </c>
      <c r="I1329" s="198"/>
      <c r="J1329" s="221"/>
      <c r="K1329" s="219"/>
      <c r="L1329" s="222"/>
      <c r="M1329" s="87" t="s">
        <v>1850</v>
      </c>
      <c r="N1329" s="88" t="s">
        <v>6523</v>
      </c>
      <c r="O1329" s="89" t="s">
        <v>6336</v>
      </c>
      <c r="P1329" s="89" t="s">
        <v>2414</v>
      </c>
      <c r="Q1329" s="69" t="s">
        <v>2368</v>
      </c>
      <c r="R1329" s="198"/>
      <c r="S1329" s="198"/>
      <c r="T1329" s="226"/>
      <c r="V1329" s="6">
        <f t="shared" si="60"/>
        <v>14</v>
      </c>
      <c r="W1329" s="198">
        <f t="shared" si="61"/>
        <v>0</v>
      </c>
      <c r="X1329" s="6">
        <f t="shared" si="62"/>
        <v>27</v>
      </c>
      <c r="Y1329"/>
      <c r="Z1329"/>
      <c r="AA1329"/>
      <c r="AB1329" s="39"/>
    </row>
    <row r="1330" spans="1:28" ht="90" customHeight="1">
      <c r="A1330" s="227"/>
      <c r="B1330" s="87" t="s">
        <v>6504</v>
      </c>
      <c r="C1330" s="87"/>
      <c r="D1330" s="87"/>
      <c r="E1330" s="87"/>
      <c r="F1330" s="87" t="s">
        <v>15</v>
      </c>
      <c r="G1330" s="87" t="s">
        <v>6581</v>
      </c>
      <c r="H1330" s="87" t="s">
        <v>5085</v>
      </c>
      <c r="I1330" s="198"/>
      <c r="J1330" s="222"/>
      <c r="K1330" s="89" t="s">
        <v>1865</v>
      </c>
      <c r="L1330" s="88" t="s">
        <v>2422</v>
      </c>
      <c r="M1330" s="87" t="s">
        <v>1850</v>
      </c>
      <c r="N1330" s="88" t="s">
        <v>6524</v>
      </c>
      <c r="O1330" s="89" t="s">
        <v>6336</v>
      </c>
      <c r="P1330" s="89" t="s">
        <v>2414</v>
      </c>
      <c r="Q1330" s="69" t="s">
        <v>2368</v>
      </c>
      <c r="R1330" s="198"/>
      <c r="S1330" s="198"/>
      <c r="T1330" s="226"/>
      <c r="V1330" s="6">
        <f t="shared" si="60"/>
        <v>14</v>
      </c>
      <c r="W1330" s="198">
        <f t="shared" si="61"/>
        <v>0</v>
      </c>
      <c r="X1330" s="6">
        <f t="shared" si="62"/>
        <v>27</v>
      </c>
      <c r="Y1330"/>
      <c r="Z1330"/>
      <c r="AA1330"/>
      <c r="AB1330" s="39"/>
    </row>
    <row r="1331" spans="1:28" ht="90" customHeight="1">
      <c r="A1331" s="227"/>
      <c r="B1331" s="87" t="s">
        <v>6504</v>
      </c>
      <c r="C1331" s="87"/>
      <c r="D1331" s="87"/>
      <c r="E1331" s="87"/>
      <c r="F1331" s="87" t="s">
        <v>15</v>
      </c>
      <c r="G1331" s="87" t="s">
        <v>6581</v>
      </c>
      <c r="H1331" s="87" t="s">
        <v>5090</v>
      </c>
      <c r="I1331" s="198"/>
      <c r="J1331" s="220" t="s">
        <v>2423</v>
      </c>
      <c r="K1331" s="217" t="s">
        <v>201</v>
      </c>
      <c r="L1331" s="220" t="s">
        <v>2424</v>
      </c>
      <c r="M1331" s="87" t="s">
        <v>1850</v>
      </c>
      <c r="N1331" s="88" t="s">
        <v>6525</v>
      </c>
      <c r="O1331" s="89" t="s">
        <v>6337</v>
      </c>
      <c r="P1331" s="89" t="s">
        <v>2414</v>
      </c>
      <c r="Q1331" s="69" t="s">
        <v>2368</v>
      </c>
      <c r="R1331" s="198"/>
      <c r="S1331" s="198"/>
      <c r="T1331" s="226"/>
      <c r="V1331" s="6">
        <f t="shared" si="60"/>
        <v>14</v>
      </c>
      <c r="W1331" s="198">
        <f t="shared" si="61"/>
        <v>0</v>
      </c>
      <c r="X1331" s="6">
        <f t="shared" si="62"/>
        <v>27</v>
      </c>
      <c r="Y1331"/>
      <c r="Z1331"/>
      <c r="AA1331"/>
      <c r="AB1331" s="39"/>
    </row>
    <row r="1332" spans="1:28" ht="90" customHeight="1">
      <c r="A1332" s="227"/>
      <c r="B1332" s="87" t="s">
        <v>6504</v>
      </c>
      <c r="C1332" s="87"/>
      <c r="D1332" s="87"/>
      <c r="E1332" s="87"/>
      <c r="F1332" s="87" t="s">
        <v>15</v>
      </c>
      <c r="G1332" s="87" t="s">
        <v>6581</v>
      </c>
      <c r="H1332" s="87" t="s">
        <v>5090</v>
      </c>
      <c r="I1332" s="198"/>
      <c r="J1332" s="221"/>
      <c r="K1332" s="218"/>
      <c r="L1332" s="221"/>
      <c r="M1332" s="87" t="s">
        <v>1850</v>
      </c>
      <c r="N1332" s="88" t="s">
        <v>6526</v>
      </c>
      <c r="O1332" s="89" t="s">
        <v>6337</v>
      </c>
      <c r="P1332" s="89" t="s">
        <v>2414</v>
      </c>
      <c r="Q1332" s="69" t="s">
        <v>2368</v>
      </c>
      <c r="R1332" s="198"/>
      <c r="S1332" s="198"/>
      <c r="T1332" s="226"/>
      <c r="V1332" s="6">
        <f t="shared" si="60"/>
        <v>14</v>
      </c>
      <c r="W1332" s="198">
        <f t="shared" si="61"/>
        <v>0</v>
      </c>
      <c r="X1332" s="6">
        <f t="shared" si="62"/>
        <v>27</v>
      </c>
      <c r="Y1332"/>
      <c r="Z1332"/>
      <c r="AA1332"/>
      <c r="AB1332" s="39"/>
    </row>
    <row r="1333" spans="1:28" ht="90" customHeight="1">
      <c r="A1333" s="227"/>
      <c r="B1333" s="87" t="s">
        <v>6504</v>
      </c>
      <c r="C1333" s="87"/>
      <c r="D1333" s="87"/>
      <c r="E1333" s="87"/>
      <c r="F1333" s="87" t="s">
        <v>15</v>
      </c>
      <c r="G1333" s="87" t="s">
        <v>6581</v>
      </c>
      <c r="H1333" s="87" t="s">
        <v>5090</v>
      </c>
      <c r="I1333" s="198"/>
      <c r="J1333" s="221"/>
      <c r="K1333" s="219"/>
      <c r="L1333" s="222"/>
      <c r="M1333" s="87" t="s">
        <v>1850</v>
      </c>
      <c r="N1333" s="143" t="s">
        <v>6528</v>
      </c>
      <c r="O1333" s="87" t="s">
        <v>6337</v>
      </c>
      <c r="P1333" s="87" t="s">
        <v>2414</v>
      </c>
      <c r="Q1333" s="69" t="s">
        <v>2368</v>
      </c>
      <c r="R1333" s="198"/>
      <c r="S1333" s="198"/>
      <c r="T1333" s="226"/>
      <c r="V1333" s="6">
        <f t="shared" si="60"/>
        <v>14</v>
      </c>
      <c r="W1333" s="198">
        <f t="shared" si="61"/>
        <v>0</v>
      </c>
      <c r="X1333" s="6">
        <f t="shared" si="62"/>
        <v>27</v>
      </c>
      <c r="Y1333"/>
      <c r="Z1333"/>
      <c r="AA1333"/>
      <c r="AB1333" s="39"/>
    </row>
    <row r="1334" spans="1:28" ht="60.25" customHeight="1">
      <c r="A1334" s="227"/>
      <c r="B1334" s="87" t="s">
        <v>6504</v>
      </c>
      <c r="C1334" s="87"/>
      <c r="D1334" s="87"/>
      <c r="E1334" s="87"/>
      <c r="F1334" s="87" t="s">
        <v>15</v>
      </c>
      <c r="G1334" s="87" t="s">
        <v>6581</v>
      </c>
      <c r="H1334" s="87" t="s">
        <v>5090</v>
      </c>
      <c r="I1334" s="198"/>
      <c r="J1334" s="221"/>
      <c r="K1334" s="89" t="s">
        <v>1</v>
      </c>
      <c r="L1334" s="88" t="s">
        <v>2425</v>
      </c>
      <c r="M1334" s="87" t="s">
        <v>1850</v>
      </c>
      <c r="N1334" s="143" t="s">
        <v>6527</v>
      </c>
      <c r="O1334" s="87" t="s">
        <v>6337</v>
      </c>
      <c r="P1334" s="87" t="s">
        <v>2414</v>
      </c>
      <c r="Q1334" s="69" t="s">
        <v>2368</v>
      </c>
      <c r="R1334" s="198"/>
      <c r="S1334" s="198"/>
      <c r="T1334" s="226"/>
      <c r="V1334" s="6">
        <f t="shared" si="60"/>
        <v>14</v>
      </c>
      <c r="W1334" s="198">
        <f t="shared" si="61"/>
        <v>0</v>
      </c>
      <c r="X1334" s="6">
        <f t="shared" si="62"/>
        <v>27</v>
      </c>
      <c r="Y1334"/>
      <c r="Z1334"/>
      <c r="AA1334"/>
      <c r="AB1334" s="39"/>
    </row>
    <row r="1335" spans="1:28" ht="90" customHeight="1">
      <c r="A1335" s="227"/>
      <c r="B1335" s="87" t="s">
        <v>6504</v>
      </c>
      <c r="C1335" s="87"/>
      <c r="D1335" s="87"/>
      <c r="E1335" s="87"/>
      <c r="F1335" s="87" t="s">
        <v>15</v>
      </c>
      <c r="G1335" s="87" t="s">
        <v>6581</v>
      </c>
      <c r="H1335" s="87" t="s">
        <v>5090</v>
      </c>
      <c r="I1335" s="198"/>
      <c r="J1335" s="221"/>
      <c r="K1335" s="89" t="s">
        <v>2114</v>
      </c>
      <c r="L1335" s="88" t="s">
        <v>2426</v>
      </c>
      <c r="M1335" s="87" t="s">
        <v>1850</v>
      </c>
      <c r="N1335" s="88" t="s">
        <v>2427</v>
      </c>
      <c r="O1335" s="89" t="s">
        <v>6337</v>
      </c>
      <c r="P1335" s="89" t="s">
        <v>2414</v>
      </c>
      <c r="Q1335" s="69" t="s">
        <v>2368</v>
      </c>
      <c r="R1335" s="198"/>
      <c r="S1335" s="198"/>
      <c r="T1335" s="226"/>
      <c r="V1335" s="6">
        <f t="shared" si="60"/>
        <v>14</v>
      </c>
      <c r="W1335" s="198">
        <f t="shared" si="61"/>
        <v>0</v>
      </c>
      <c r="X1335" s="6">
        <f t="shared" si="62"/>
        <v>27</v>
      </c>
      <c r="Y1335"/>
      <c r="Z1335"/>
      <c r="AA1335"/>
      <c r="AB1335" s="39"/>
    </row>
    <row r="1336" spans="1:28" ht="90" customHeight="1">
      <c r="A1336" s="227"/>
      <c r="B1336" s="87" t="s">
        <v>6504</v>
      </c>
      <c r="C1336" s="87"/>
      <c r="D1336" s="87"/>
      <c r="E1336" s="87"/>
      <c r="F1336" s="87" t="s">
        <v>15</v>
      </c>
      <c r="G1336" s="87" t="s">
        <v>6581</v>
      </c>
      <c r="H1336" s="87" t="s">
        <v>5090</v>
      </c>
      <c r="I1336" s="198"/>
      <c r="J1336" s="221"/>
      <c r="K1336" s="217" t="s">
        <v>201</v>
      </c>
      <c r="L1336" s="220" t="s">
        <v>2428</v>
      </c>
      <c r="M1336" s="87" t="s">
        <v>1850</v>
      </c>
      <c r="N1336" s="88" t="s">
        <v>2429</v>
      </c>
      <c r="O1336" s="89" t="s">
        <v>6337</v>
      </c>
      <c r="P1336" s="89" t="s">
        <v>2414</v>
      </c>
      <c r="Q1336" s="69" t="s">
        <v>2368</v>
      </c>
      <c r="R1336" s="198"/>
      <c r="S1336" s="198"/>
      <c r="T1336" s="226"/>
      <c r="V1336" s="6">
        <f t="shared" si="60"/>
        <v>14</v>
      </c>
      <c r="W1336" s="198">
        <f t="shared" si="61"/>
        <v>0</v>
      </c>
      <c r="X1336" s="6">
        <f t="shared" si="62"/>
        <v>27</v>
      </c>
      <c r="Y1336"/>
      <c r="Z1336"/>
      <c r="AA1336"/>
      <c r="AB1336" s="39"/>
    </row>
    <row r="1337" spans="1:28" ht="90" customHeight="1">
      <c r="A1337" s="227"/>
      <c r="B1337" s="87" t="s">
        <v>6504</v>
      </c>
      <c r="C1337" s="87"/>
      <c r="D1337" s="87"/>
      <c r="E1337" s="87"/>
      <c r="F1337" s="87" t="s">
        <v>15</v>
      </c>
      <c r="G1337" s="87" t="s">
        <v>6581</v>
      </c>
      <c r="H1337" s="87" t="s">
        <v>5090</v>
      </c>
      <c r="I1337" s="198"/>
      <c r="J1337" s="221"/>
      <c r="K1337" s="219"/>
      <c r="L1337" s="222"/>
      <c r="M1337" s="87" t="s">
        <v>1850</v>
      </c>
      <c r="N1337" s="88" t="s">
        <v>2430</v>
      </c>
      <c r="O1337" s="89" t="s">
        <v>6337</v>
      </c>
      <c r="P1337" s="89" t="s">
        <v>2414</v>
      </c>
      <c r="Q1337" s="69" t="s">
        <v>2368</v>
      </c>
      <c r="R1337" s="198"/>
      <c r="S1337" s="198"/>
      <c r="T1337" s="226"/>
      <c r="V1337" s="6">
        <f t="shared" si="60"/>
        <v>14</v>
      </c>
      <c r="W1337" s="198">
        <f t="shared" si="61"/>
        <v>0</v>
      </c>
      <c r="X1337" s="6">
        <f t="shared" si="62"/>
        <v>27</v>
      </c>
      <c r="Y1337"/>
      <c r="Z1337"/>
      <c r="AA1337"/>
      <c r="AB1337" s="39"/>
    </row>
    <row r="1338" spans="1:28" ht="90" customHeight="1">
      <c r="A1338" s="227"/>
      <c r="B1338" s="87" t="s">
        <v>6504</v>
      </c>
      <c r="C1338" s="87"/>
      <c r="D1338" s="87"/>
      <c r="E1338" s="87"/>
      <c r="F1338" s="87" t="s">
        <v>15</v>
      </c>
      <c r="G1338" s="87" t="s">
        <v>6581</v>
      </c>
      <c r="H1338" s="87" t="s">
        <v>5090</v>
      </c>
      <c r="I1338" s="198"/>
      <c r="J1338" s="221"/>
      <c r="K1338" s="89" t="s">
        <v>1865</v>
      </c>
      <c r="L1338" s="134" t="s">
        <v>2431</v>
      </c>
      <c r="M1338" s="87" t="s">
        <v>1850</v>
      </c>
      <c r="N1338" s="88" t="s">
        <v>2432</v>
      </c>
      <c r="O1338" s="89" t="s">
        <v>6337</v>
      </c>
      <c r="P1338" s="89" t="s">
        <v>2414</v>
      </c>
      <c r="Q1338" s="69" t="s">
        <v>2368</v>
      </c>
      <c r="R1338" s="198"/>
      <c r="S1338" s="198"/>
      <c r="T1338" s="226"/>
      <c r="V1338" s="6">
        <f t="shared" si="60"/>
        <v>14</v>
      </c>
      <c r="W1338" s="198">
        <f t="shared" si="61"/>
        <v>0</v>
      </c>
      <c r="X1338" s="6">
        <f t="shared" si="62"/>
        <v>27</v>
      </c>
      <c r="Y1338"/>
      <c r="Z1338"/>
      <c r="AA1338"/>
      <c r="AB1338" s="39"/>
    </row>
    <row r="1339" spans="1:28" ht="90" customHeight="1">
      <c r="A1339" s="227"/>
      <c r="B1339" s="87" t="s">
        <v>6504</v>
      </c>
      <c r="C1339" s="87"/>
      <c r="D1339" s="87"/>
      <c r="E1339" s="87"/>
      <c r="F1339" s="87" t="s">
        <v>15</v>
      </c>
      <c r="G1339" s="87" t="s">
        <v>6581</v>
      </c>
      <c r="H1339" s="87" t="s">
        <v>5090</v>
      </c>
      <c r="I1339" s="198"/>
      <c r="J1339" s="221"/>
      <c r="K1339" s="87" t="s">
        <v>201</v>
      </c>
      <c r="L1339" s="143" t="s">
        <v>2433</v>
      </c>
      <c r="M1339" s="87" t="s">
        <v>1850</v>
      </c>
      <c r="N1339" s="111" t="s">
        <v>2434</v>
      </c>
      <c r="O1339" s="89" t="s">
        <v>6337</v>
      </c>
      <c r="P1339" s="87" t="s">
        <v>2414</v>
      </c>
      <c r="Q1339" s="69" t="s">
        <v>2368</v>
      </c>
      <c r="R1339" s="198"/>
      <c r="S1339" s="198"/>
      <c r="T1339" s="226"/>
      <c r="V1339" s="6">
        <f t="shared" si="60"/>
        <v>14</v>
      </c>
      <c r="W1339" s="198">
        <f t="shared" si="61"/>
        <v>0</v>
      </c>
      <c r="X1339" s="6">
        <f t="shared" si="62"/>
        <v>27</v>
      </c>
      <c r="Y1339"/>
      <c r="Z1339"/>
      <c r="AA1339"/>
      <c r="AB1339" s="39"/>
    </row>
    <row r="1340" spans="1:28" ht="110" customHeight="1">
      <c r="A1340" s="227"/>
      <c r="B1340" s="87" t="s">
        <v>6504</v>
      </c>
      <c r="C1340" s="87"/>
      <c r="D1340" s="87"/>
      <c r="E1340" s="87"/>
      <c r="F1340" s="87" t="s">
        <v>15</v>
      </c>
      <c r="G1340" s="87" t="s">
        <v>6581</v>
      </c>
      <c r="H1340" s="87" t="s">
        <v>5090</v>
      </c>
      <c r="I1340" s="198"/>
      <c r="J1340" s="134" t="s">
        <v>4792</v>
      </c>
      <c r="K1340" s="89" t="s">
        <v>1236</v>
      </c>
      <c r="L1340" s="89" t="s">
        <v>217</v>
      </c>
      <c r="M1340" s="89" t="s">
        <v>40</v>
      </c>
      <c r="N1340" s="88" t="s">
        <v>4793</v>
      </c>
      <c r="O1340" s="89" t="s">
        <v>343</v>
      </c>
      <c r="P1340" s="89" t="s">
        <v>4882</v>
      </c>
      <c r="Q1340" s="69" t="s">
        <v>2368</v>
      </c>
      <c r="R1340" s="198"/>
      <c r="S1340" s="198"/>
      <c r="T1340" s="226"/>
      <c r="V1340" s="6">
        <f t="shared" si="60"/>
        <v>14</v>
      </c>
      <c r="W1340" s="198">
        <f t="shared" si="61"/>
        <v>0</v>
      </c>
      <c r="X1340" s="6">
        <f t="shared" si="62"/>
        <v>27</v>
      </c>
      <c r="Y1340"/>
      <c r="Z1340"/>
      <c r="AA1340"/>
      <c r="AB1340" s="39"/>
    </row>
    <row r="1341" spans="1:28" ht="360.75" customHeight="1">
      <c r="A1341" s="103">
        <v>210</v>
      </c>
      <c r="B1341" s="89" t="s">
        <v>1349</v>
      </c>
      <c r="C1341" s="89"/>
      <c r="D1341" s="89"/>
      <c r="E1341" s="89"/>
      <c r="F1341" s="89" t="s">
        <v>4649</v>
      </c>
      <c r="G1341" s="87" t="s">
        <v>40</v>
      </c>
      <c r="H1341" s="89" t="s">
        <v>4898</v>
      </c>
      <c r="I1341" s="89" t="s">
        <v>4666</v>
      </c>
      <c r="J1341" s="88" t="s">
        <v>2435</v>
      </c>
      <c r="K1341" s="89" t="s">
        <v>201</v>
      </c>
      <c r="L1341" s="88" t="s">
        <v>2436</v>
      </c>
      <c r="M1341" s="89" t="s">
        <v>40</v>
      </c>
      <c r="N1341" s="88" t="s">
        <v>2437</v>
      </c>
      <c r="O1341" s="89" t="s">
        <v>2040</v>
      </c>
      <c r="P1341" s="89" t="s">
        <v>2438</v>
      </c>
      <c r="Q1341" s="69" t="s">
        <v>2368</v>
      </c>
      <c r="R1341" s="89">
        <v>2</v>
      </c>
      <c r="S1341" s="89">
        <v>2</v>
      </c>
      <c r="T1341" s="96" t="s">
        <v>3416</v>
      </c>
      <c r="V1341" s="6">
        <f t="shared" si="60"/>
        <v>32</v>
      </c>
      <c r="W1341" s="103">
        <f t="shared" si="61"/>
        <v>6</v>
      </c>
      <c r="X1341" s="6">
        <f t="shared" si="62"/>
        <v>14</v>
      </c>
      <c r="Y1341"/>
      <c r="Z1341"/>
      <c r="AA1341"/>
      <c r="AB1341" s="39"/>
    </row>
    <row r="1342" spans="1:28" ht="110" customHeight="1">
      <c r="A1342" s="227">
        <v>211</v>
      </c>
      <c r="B1342" s="87" t="s">
        <v>6504</v>
      </c>
      <c r="C1342" s="87"/>
      <c r="D1342" s="87"/>
      <c r="E1342" s="87"/>
      <c r="F1342" s="89" t="s">
        <v>4649</v>
      </c>
      <c r="G1342" s="87" t="s">
        <v>146</v>
      </c>
      <c r="H1342" s="87" t="s">
        <v>3558</v>
      </c>
      <c r="I1342" s="198" t="s">
        <v>2439</v>
      </c>
      <c r="J1342" s="253" t="s">
        <v>2440</v>
      </c>
      <c r="K1342" s="217" t="s">
        <v>201</v>
      </c>
      <c r="L1342" s="253" t="s">
        <v>2441</v>
      </c>
      <c r="M1342" s="89" t="s">
        <v>40</v>
      </c>
      <c r="N1342" s="88" t="s">
        <v>2442</v>
      </c>
      <c r="O1342" s="89" t="s">
        <v>4871</v>
      </c>
      <c r="P1342" s="89" t="s">
        <v>2414</v>
      </c>
      <c r="Q1342" s="69" t="s">
        <v>2368</v>
      </c>
      <c r="R1342" s="198">
        <v>1</v>
      </c>
      <c r="S1342" s="198">
        <v>1</v>
      </c>
      <c r="T1342" s="226" t="s">
        <v>3416</v>
      </c>
      <c r="V1342" s="6">
        <f t="shared" si="60"/>
        <v>32</v>
      </c>
      <c r="W1342" s="227">
        <f t="shared" si="61"/>
        <v>6</v>
      </c>
      <c r="X1342" s="6">
        <f t="shared" si="62"/>
        <v>8</v>
      </c>
      <c r="Y1342"/>
      <c r="Z1342"/>
      <c r="AA1342"/>
      <c r="AB1342" s="39"/>
    </row>
    <row r="1343" spans="1:28" ht="110" customHeight="1">
      <c r="A1343" s="227"/>
      <c r="B1343" s="87" t="s">
        <v>6504</v>
      </c>
      <c r="C1343" s="87"/>
      <c r="D1343" s="87"/>
      <c r="E1343" s="87"/>
      <c r="F1343" s="89" t="s">
        <v>4649</v>
      </c>
      <c r="G1343" s="87" t="s">
        <v>146</v>
      </c>
      <c r="H1343" s="87" t="s">
        <v>3558</v>
      </c>
      <c r="I1343" s="198"/>
      <c r="J1343" s="253"/>
      <c r="K1343" s="219"/>
      <c r="L1343" s="253"/>
      <c r="M1343" s="89" t="s">
        <v>40</v>
      </c>
      <c r="N1343" s="88" t="s">
        <v>3600</v>
      </c>
      <c r="O1343" s="89" t="s">
        <v>4871</v>
      </c>
      <c r="P1343" s="89" t="s">
        <v>2414</v>
      </c>
      <c r="Q1343" s="69" t="s">
        <v>2368</v>
      </c>
      <c r="R1343" s="198"/>
      <c r="S1343" s="198"/>
      <c r="T1343" s="226"/>
      <c r="V1343" s="6">
        <f t="shared" si="60"/>
        <v>32</v>
      </c>
      <c r="W1343" s="227">
        <f t="shared" si="61"/>
        <v>0</v>
      </c>
      <c r="X1343" s="6">
        <f t="shared" si="62"/>
        <v>8</v>
      </c>
      <c r="Y1343"/>
      <c r="Z1343"/>
      <c r="AA1343"/>
      <c r="AB1343" s="39"/>
    </row>
    <row r="1344" spans="1:28" ht="90" customHeight="1">
      <c r="A1344" s="228">
        <v>212</v>
      </c>
      <c r="B1344" s="87" t="s">
        <v>6504</v>
      </c>
      <c r="C1344" s="87"/>
      <c r="D1344" s="87"/>
      <c r="E1344" s="87"/>
      <c r="F1344" s="87" t="s">
        <v>15</v>
      </c>
      <c r="G1344" s="87" t="s">
        <v>1508</v>
      </c>
      <c r="H1344" s="87" t="s">
        <v>2443</v>
      </c>
      <c r="I1344" s="217" t="s">
        <v>2444</v>
      </c>
      <c r="J1344" s="220" t="s">
        <v>2445</v>
      </c>
      <c r="K1344" s="89" t="s">
        <v>406</v>
      </c>
      <c r="L1344" s="88" t="s">
        <v>2446</v>
      </c>
      <c r="M1344" s="89" t="s">
        <v>6324</v>
      </c>
      <c r="N1344" s="88" t="s">
        <v>2447</v>
      </c>
      <c r="O1344" s="89" t="s">
        <v>2448</v>
      </c>
      <c r="P1344" s="89" t="s">
        <v>2449</v>
      </c>
      <c r="Q1344" s="69" t="s">
        <v>2368</v>
      </c>
      <c r="R1344" s="198">
        <v>3</v>
      </c>
      <c r="S1344" s="198">
        <v>2</v>
      </c>
      <c r="T1344" s="226" t="s">
        <v>3415</v>
      </c>
      <c r="V1344" s="6">
        <f t="shared" si="60"/>
        <v>14</v>
      </c>
      <c r="W1344" s="217">
        <f t="shared" si="61"/>
        <v>8</v>
      </c>
      <c r="X1344" s="6">
        <f t="shared" si="62"/>
        <v>16</v>
      </c>
      <c r="Y1344"/>
      <c r="Z1344"/>
      <c r="AA1344"/>
      <c r="AB1344" s="39"/>
    </row>
    <row r="1345" spans="1:28" ht="120" customHeight="1">
      <c r="A1345" s="229"/>
      <c r="B1345" s="87" t="s">
        <v>6504</v>
      </c>
      <c r="C1345" s="87"/>
      <c r="D1345" s="87"/>
      <c r="E1345" s="87"/>
      <c r="F1345" s="87" t="s">
        <v>15</v>
      </c>
      <c r="G1345" s="87" t="s">
        <v>1508</v>
      </c>
      <c r="H1345" s="87" t="s">
        <v>2443</v>
      </c>
      <c r="I1345" s="219"/>
      <c r="J1345" s="222"/>
      <c r="K1345" s="89" t="s">
        <v>406</v>
      </c>
      <c r="L1345" s="88" t="s">
        <v>2450</v>
      </c>
      <c r="M1345" s="89" t="s">
        <v>6324</v>
      </c>
      <c r="N1345" s="88" t="s">
        <v>2451</v>
      </c>
      <c r="O1345" s="89" t="s">
        <v>2448</v>
      </c>
      <c r="P1345" s="89" t="s">
        <v>2449</v>
      </c>
      <c r="Q1345" s="69" t="s">
        <v>2368</v>
      </c>
      <c r="R1345" s="198"/>
      <c r="S1345" s="198"/>
      <c r="T1345" s="226"/>
      <c r="V1345" s="6">
        <f t="shared" si="60"/>
        <v>14</v>
      </c>
      <c r="W1345" s="219">
        <f t="shared" si="61"/>
        <v>0</v>
      </c>
      <c r="X1345" s="6">
        <f t="shared" si="62"/>
        <v>16</v>
      </c>
      <c r="Y1345"/>
      <c r="Z1345"/>
      <c r="AA1345"/>
      <c r="AB1345" s="39"/>
    </row>
    <row r="1346" spans="1:28" ht="90" customHeight="1">
      <c r="A1346" s="228">
        <v>213</v>
      </c>
      <c r="B1346" s="87" t="s">
        <v>6504</v>
      </c>
      <c r="C1346" s="87"/>
      <c r="D1346" s="87"/>
      <c r="E1346" s="87"/>
      <c r="F1346" s="89" t="s">
        <v>15</v>
      </c>
      <c r="G1346" s="89" t="s">
        <v>5056</v>
      </c>
      <c r="H1346" s="89" t="s">
        <v>5074</v>
      </c>
      <c r="I1346" s="217" t="s">
        <v>2452</v>
      </c>
      <c r="J1346" s="220" t="s">
        <v>2453</v>
      </c>
      <c r="K1346" s="217" t="s">
        <v>406</v>
      </c>
      <c r="L1346" s="220" t="s">
        <v>2454</v>
      </c>
      <c r="M1346" s="113" t="s">
        <v>4006</v>
      </c>
      <c r="N1346" s="88" t="s">
        <v>4685</v>
      </c>
      <c r="O1346" s="89" t="s">
        <v>6550</v>
      </c>
      <c r="P1346" s="89" t="s">
        <v>2455</v>
      </c>
      <c r="Q1346" s="69" t="s">
        <v>2368</v>
      </c>
      <c r="R1346" s="217">
        <v>3</v>
      </c>
      <c r="S1346" s="217">
        <v>2</v>
      </c>
      <c r="T1346" s="239" t="s">
        <v>3415</v>
      </c>
      <c r="V1346" s="6">
        <f t="shared" si="60"/>
        <v>14</v>
      </c>
      <c r="W1346" s="217">
        <f t="shared" si="61"/>
        <v>8</v>
      </c>
      <c r="X1346" s="6">
        <f t="shared" si="62"/>
        <v>44</v>
      </c>
      <c r="Y1346"/>
      <c r="Z1346"/>
      <c r="AA1346"/>
      <c r="AB1346" s="39"/>
    </row>
    <row r="1347" spans="1:28" ht="90" customHeight="1">
      <c r="A1347" s="229"/>
      <c r="B1347" s="87" t="s">
        <v>6504</v>
      </c>
      <c r="C1347" s="87"/>
      <c r="D1347" s="87"/>
      <c r="E1347" s="87"/>
      <c r="F1347" s="89" t="s">
        <v>15</v>
      </c>
      <c r="G1347" s="89" t="s">
        <v>5056</v>
      </c>
      <c r="H1347" s="89" t="s">
        <v>5074</v>
      </c>
      <c r="I1347" s="219"/>
      <c r="J1347" s="222"/>
      <c r="K1347" s="219"/>
      <c r="L1347" s="222"/>
      <c r="M1347" s="113" t="s">
        <v>4006</v>
      </c>
      <c r="N1347" s="88" t="s">
        <v>4738</v>
      </c>
      <c r="O1347" s="89" t="s">
        <v>6550</v>
      </c>
      <c r="P1347" s="89" t="s">
        <v>2455</v>
      </c>
      <c r="Q1347" s="69" t="s">
        <v>2368</v>
      </c>
      <c r="R1347" s="219"/>
      <c r="S1347" s="219"/>
      <c r="T1347" s="241"/>
      <c r="V1347" s="6">
        <f t="shared" si="60"/>
        <v>14</v>
      </c>
      <c r="W1347" s="219">
        <f t="shared" si="61"/>
        <v>0</v>
      </c>
      <c r="X1347" s="6">
        <f t="shared" si="62"/>
        <v>44</v>
      </c>
      <c r="Y1347"/>
      <c r="Z1347"/>
      <c r="AA1347"/>
      <c r="AB1347" s="39"/>
    </row>
    <row r="1348" spans="1:28" ht="90" customHeight="1">
      <c r="A1348" s="228">
        <v>214</v>
      </c>
      <c r="B1348" s="87" t="s">
        <v>6504</v>
      </c>
      <c r="C1348" s="87"/>
      <c r="D1348" s="87"/>
      <c r="E1348" s="87"/>
      <c r="F1348" s="89" t="s">
        <v>4649</v>
      </c>
      <c r="G1348" s="87" t="s">
        <v>3385</v>
      </c>
      <c r="H1348" s="87" t="s">
        <v>3386</v>
      </c>
      <c r="I1348" s="217" t="s">
        <v>2456</v>
      </c>
      <c r="J1348" s="253" t="s">
        <v>2457</v>
      </c>
      <c r="K1348" s="89" t="s">
        <v>406</v>
      </c>
      <c r="L1348" s="88" t="s">
        <v>2458</v>
      </c>
      <c r="M1348" s="89" t="s">
        <v>6324</v>
      </c>
      <c r="N1348" s="88" t="s">
        <v>2459</v>
      </c>
      <c r="O1348" s="89" t="s">
        <v>6551</v>
      </c>
      <c r="P1348" s="89" t="s">
        <v>797</v>
      </c>
      <c r="Q1348" s="69" t="s">
        <v>2368</v>
      </c>
      <c r="R1348" s="198">
        <v>4</v>
      </c>
      <c r="S1348" s="198">
        <v>2</v>
      </c>
      <c r="T1348" s="226" t="s">
        <v>3414</v>
      </c>
      <c r="V1348" s="6">
        <f t="shared" si="60"/>
        <v>32</v>
      </c>
      <c r="W1348" s="228">
        <f t="shared" si="61"/>
        <v>7</v>
      </c>
      <c r="X1348" s="6">
        <f t="shared" si="62"/>
        <v>19</v>
      </c>
      <c r="Y1348"/>
      <c r="Z1348"/>
      <c r="AA1348"/>
      <c r="AB1348" s="39"/>
    </row>
    <row r="1349" spans="1:28" ht="90" customHeight="1">
      <c r="A1349" s="230"/>
      <c r="B1349" s="87" t="s">
        <v>6504</v>
      </c>
      <c r="C1349" s="87"/>
      <c r="D1349" s="87"/>
      <c r="E1349" s="87"/>
      <c r="F1349" s="89" t="s">
        <v>4649</v>
      </c>
      <c r="G1349" s="87" t="s">
        <v>3385</v>
      </c>
      <c r="H1349" s="87" t="s">
        <v>3386</v>
      </c>
      <c r="I1349" s="218"/>
      <c r="J1349" s="253"/>
      <c r="K1349" s="89" t="s">
        <v>406</v>
      </c>
      <c r="L1349" s="88" t="s">
        <v>2460</v>
      </c>
      <c r="M1349" s="113" t="s">
        <v>4006</v>
      </c>
      <c r="N1349" s="88" t="s">
        <v>2461</v>
      </c>
      <c r="O1349" s="89" t="s">
        <v>2462</v>
      </c>
      <c r="P1349" s="89" t="s">
        <v>2463</v>
      </c>
      <c r="Q1349" s="69" t="s">
        <v>2368</v>
      </c>
      <c r="R1349" s="198"/>
      <c r="S1349" s="198"/>
      <c r="T1349" s="226"/>
      <c r="V1349" s="6">
        <f t="shared" si="60"/>
        <v>32</v>
      </c>
      <c r="W1349" s="230">
        <f t="shared" si="61"/>
        <v>0</v>
      </c>
      <c r="X1349" s="6">
        <f t="shared" si="62"/>
        <v>19</v>
      </c>
      <c r="Y1349"/>
      <c r="Z1349"/>
      <c r="AA1349"/>
      <c r="AB1349" s="39"/>
    </row>
    <row r="1350" spans="1:28" ht="60.25" customHeight="1">
      <c r="A1350" s="230"/>
      <c r="B1350" s="87" t="s">
        <v>6504</v>
      </c>
      <c r="C1350" s="87"/>
      <c r="D1350" s="87"/>
      <c r="E1350" s="87"/>
      <c r="F1350" s="89" t="s">
        <v>4649</v>
      </c>
      <c r="G1350" s="87" t="s">
        <v>3385</v>
      </c>
      <c r="H1350" s="87" t="s">
        <v>3386</v>
      </c>
      <c r="I1350" s="218"/>
      <c r="J1350" s="253"/>
      <c r="K1350" s="89" t="s">
        <v>406</v>
      </c>
      <c r="L1350" s="88" t="s">
        <v>2464</v>
      </c>
      <c r="M1350" s="89" t="s">
        <v>4004</v>
      </c>
      <c r="N1350" s="88" t="s">
        <v>2465</v>
      </c>
      <c r="O1350" s="89" t="s">
        <v>3401</v>
      </c>
      <c r="P1350" s="89" t="s">
        <v>797</v>
      </c>
      <c r="Q1350" s="69" t="s">
        <v>2368</v>
      </c>
      <c r="R1350" s="198"/>
      <c r="S1350" s="198"/>
      <c r="T1350" s="226"/>
      <c r="V1350" s="6">
        <f t="shared" si="60"/>
        <v>32</v>
      </c>
      <c r="W1350" s="230">
        <f t="shared" si="61"/>
        <v>0</v>
      </c>
      <c r="X1350" s="6">
        <f t="shared" si="62"/>
        <v>19</v>
      </c>
      <c r="Y1350"/>
      <c r="Z1350"/>
      <c r="AA1350"/>
      <c r="AB1350" s="39"/>
    </row>
    <row r="1351" spans="1:28" ht="90" customHeight="1">
      <c r="A1351" s="230"/>
      <c r="B1351" s="87" t="s">
        <v>6504</v>
      </c>
      <c r="C1351" s="87"/>
      <c r="D1351" s="87"/>
      <c r="E1351" s="87"/>
      <c r="F1351" s="89" t="s">
        <v>4649</v>
      </c>
      <c r="G1351" s="87" t="s">
        <v>3385</v>
      </c>
      <c r="H1351" s="87" t="s">
        <v>3386</v>
      </c>
      <c r="I1351" s="218"/>
      <c r="J1351" s="220" t="s">
        <v>2466</v>
      </c>
      <c r="K1351" s="217" t="s">
        <v>406</v>
      </c>
      <c r="L1351" s="220" t="s">
        <v>2467</v>
      </c>
      <c r="M1351" s="113" t="s">
        <v>4006</v>
      </c>
      <c r="N1351" s="88" t="s">
        <v>2468</v>
      </c>
      <c r="O1351" s="89" t="s">
        <v>6338</v>
      </c>
      <c r="P1351" s="89" t="s">
        <v>2414</v>
      </c>
      <c r="Q1351" s="69" t="s">
        <v>2368</v>
      </c>
      <c r="R1351" s="198"/>
      <c r="S1351" s="198"/>
      <c r="T1351" s="226"/>
      <c r="V1351" s="6">
        <f t="shared" si="60"/>
        <v>32</v>
      </c>
      <c r="W1351" s="230">
        <f t="shared" si="61"/>
        <v>0</v>
      </c>
      <c r="X1351" s="6">
        <f t="shared" si="62"/>
        <v>19</v>
      </c>
      <c r="Y1351"/>
      <c r="Z1351"/>
      <c r="AA1351"/>
      <c r="AB1351" s="39"/>
    </row>
    <row r="1352" spans="1:28" ht="90" customHeight="1">
      <c r="A1352" s="230"/>
      <c r="B1352" s="87" t="s">
        <v>6504</v>
      </c>
      <c r="C1352" s="87"/>
      <c r="D1352" s="87"/>
      <c r="E1352" s="87"/>
      <c r="F1352" s="89" t="s">
        <v>4649</v>
      </c>
      <c r="G1352" s="87" t="s">
        <v>3385</v>
      </c>
      <c r="H1352" s="87" t="s">
        <v>3386</v>
      </c>
      <c r="I1352" s="218"/>
      <c r="J1352" s="221"/>
      <c r="K1352" s="218"/>
      <c r="L1352" s="221"/>
      <c r="M1352" s="113" t="s">
        <v>4006</v>
      </c>
      <c r="N1352" s="88" t="s">
        <v>2469</v>
      </c>
      <c r="O1352" s="89" t="s">
        <v>6338</v>
      </c>
      <c r="P1352" s="89" t="s">
        <v>2414</v>
      </c>
      <c r="Q1352" s="69" t="s">
        <v>2368</v>
      </c>
      <c r="R1352" s="198"/>
      <c r="S1352" s="198"/>
      <c r="T1352" s="226"/>
      <c r="V1352" s="6">
        <f t="shared" si="60"/>
        <v>32</v>
      </c>
      <c r="W1352" s="230">
        <f t="shared" si="61"/>
        <v>0</v>
      </c>
      <c r="X1352" s="6">
        <f t="shared" si="62"/>
        <v>19</v>
      </c>
      <c r="Y1352"/>
      <c r="Z1352"/>
      <c r="AA1352"/>
      <c r="AB1352" s="39"/>
    </row>
    <row r="1353" spans="1:28" ht="90" customHeight="1">
      <c r="A1353" s="230"/>
      <c r="B1353" s="87" t="s">
        <v>6504</v>
      </c>
      <c r="C1353" s="87"/>
      <c r="D1353" s="87"/>
      <c r="E1353" s="87"/>
      <c r="F1353" s="89" t="s">
        <v>4649</v>
      </c>
      <c r="G1353" s="87" t="s">
        <v>3385</v>
      </c>
      <c r="H1353" s="87" t="s">
        <v>3386</v>
      </c>
      <c r="I1353" s="218"/>
      <c r="J1353" s="221"/>
      <c r="K1353" s="218"/>
      <c r="L1353" s="221"/>
      <c r="M1353" s="113" t="s">
        <v>4006</v>
      </c>
      <c r="N1353" s="88" t="s">
        <v>4577</v>
      </c>
      <c r="O1353" s="89" t="s">
        <v>2462</v>
      </c>
      <c r="P1353" s="89" t="s">
        <v>2463</v>
      </c>
      <c r="Q1353" s="69" t="s">
        <v>2368</v>
      </c>
      <c r="R1353" s="198"/>
      <c r="S1353" s="198"/>
      <c r="T1353" s="226"/>
      <c r="V1353" s="6">
        <f t="shared" si="60"/>
        <v>32</v>
      </c>
      <c r="W1353" s="230">
        <f t="shared" si="61"/>
        <v>0</v>
      </c>
      <c r="X1353" s="6">
        <f t="shared" si="62"/>
        <v>19</v>
      </c>
      <c r="Y1353"/>
      <c r="Z1353"/>
      <c r="AA1353"/>
      <c r="AB1353" s="41" t="s">
        <v>4652</v>
      </c>
    </row>
    <row r="1354" spans="1:28" ht="90" customHeight="1">
      <c r="A1354" s="230"/>
      <c r="B1354" s="87" t="s">
        <v>6504</v>
      </c>
      <c r="C1354" s="87"/>
      <c r="D1354" s="87"/>
      <c r="E1354" s="87"/>
      <c r="F1354" s="89" t="s">
        <v>4649</v>
      </c>
      <c r="G1354" s="87" t="s">
        <v>3385</v>
      </c>
      <c r="H1354" s="87" t="s">
        <v>3386</v>
      </c>
      <c r="I1354" s="218"/>
      <c r="J1354" s="221"/>
      <c r="K1354" s="218"/>
      <c r="L1354" s="221"/>
      <c r="M1354" s="89" t="s">
        <v>1853</v>
      </c>
      <c r="N1354" s="88" t="s">
        <v>2470</v>
      </c>
      <c r="O1354" s="89" t="s">
        <v>6338</v>
      </c>
      <c r="P1354" s="89" t="s">
        <v>2414</v>
      </c>
      <c r="Q1354" s="69" t="s">
        <v>2368</v>
      </c>
      <c r="R1354" s="198"/>
      <c r="S1354" s="198"/>
      <c r="T1354" s="226"/>
      <c r="V1354" s="6">
        <f t="shared" si="60"/>
        <v>32</v>
      </c>
      <c r="W1354" s="230">
        <f t="shared" si="61"/>
        <v>0</v>
      </c>
      <c r="X1354" s="6">
        <f t="shared" si="62"/>
        <v>19</v>
      </c>
      <c r="Y1354"/>
      <c r="Z1354"/>
      <c r="AA1354"/>
      <c r="AB1354" s="39"/>
    </row>
    <row r="1355" spans="1:28" ht="60.25" customHeight="1">
      <c r="A1355" s="229"/>
      <c r="B1355" s="87" t="s">
        <v>6504</v>
      </c>
      <c r="C1355" s="87"/>
      <c r="D1355" s="87"/>
      <c r="E1355" s="87"/>
      <c r="F1355" s="89" t="s">
        <v>4649</v>
      </c>
      <c r="G1355" s="87" t="s">
        <v>3385</v>
      </c>
      <c r="H1355" s="87" t="s">
        <v>3386</v>
      </c>
      <c r="I1355" s="219"/>
      <c r="J1355" s="222"/>
      <c r="K1355" s="219"/>
      <c r="L1355" s="222"/>
      <c r="M1355" s="89" t="s">
        <v>79</v>
      </c>
      <c r="N1355" s="88" t="s">
        <v>4578</v>
      </c>
      <c r="O1355" s="89" t="s">
        <v>4512</v>
      </c>
      <c r="P1355" s="89" t="s">
        <v>4527</v>
      </c>
      <c r="Q1355" s="69" t="s">
        <v>2368</v>
      </c>
      <c r="R1355" s="198"/>
      <c r="S1355" s="198"/>
      <c r="T1355" s="226"/>
      <c r="V1355" s="6">
        <f t="shared" si="60"/>
        <v>32</v>
      </c>
      <c r="W1355" s="229">
        <f t="shared" si="61"/>
        <v>0</v>
      </c>
      <c r="X1355" s="6">
        <f t="shared" si="62"/>
        <v>19</v>
      </c>
      <c r="Y1355"/>
      <c r="Z1355"/>
      <c r="AA1355"/>
      <c r="AB1355" s="41" t="s">
        <v>4652</v>
      </c>
    </row>
    <row r="1356" spans="1:28" ht="30" customHeight="1">
      <c r="A1356" s="228">
        <v>215</v>
      </c>
      <c r="B1356" s="87" t="s">
        <v>6504</v>
      </c>
      <c r="C1356" s="87"/>
      <c r="D1356" s="87"/>
      <c r="E1356" s="87"/>
      <c r="F1356" s="89" t="s">
        <v>15</v>
      </c>
      <c r="G1356" s="87" t="s">
        <v>1508</v>
      </c>
      <c r="H1356" s="87" t="s">
        <v>5116</v>
      </c>
      <c r="I1356" s="217" t="s">
        <v>2471</v>
      </c>
      <c r="J1356" s="220" t="s">
        <v>2472</v>
      </c>
      <c r="K1356" s="217" t="s">
        <v>406</v>
      </c>
      <c r="L1356" s="220" t="s">
        <v>2473</v>
      </c>
      <c r="M1356" s="89" t="s">
        <v>1853</v>
      </c>
      <c r="N1356" s="88" t="s">
        <v>2474</v>
      </c>
      <c r="O1356" s="89" t="s">
        <v>2040</v>
      </c>
      <c r="P1356" s="89" t="s">
        <v>797</v>
      </c>
      <c r="Q1356" s="69" t="s">
        <v>2368</v>
      </c>
      <c r="R1356" s="198">
        <v>3</v>
      </c>
      <c r="S1356" s="198">
        <v>1</v>
      </c>
      <c r="T1356" s="226" t="s">
        <v>3415</v>
      </c>
      <c r="V1356" s="6">
        <f t="shared" ref="V1356:V1419" si="63">LEN(F1356)</f>
        <v>14</v>
      </c>
      <c r="W1356" s="217">
        <f t="shared" ref="W1356:W1419" si="64">LEN(T1356)</f>
        <v>8</v>
      </c>
      <c r="X1356" s="6">
        <f t="shared" ref="X1356:X1419" si="65">LEN(G1356)</f>
        <v>16</v>
      </c>
      <c r="Y1356"/>
      <c r="Z1356"/>
      <c r="AA1356"/>
      <c r="AB1356" s="39"/>
    </row>
    <row r="1357" spans="1:28" ht="45.5" customHeight="1">
      <c r="A1357" s="230"/>
      <c r="B1357" s="87" t="s">
        <v>6504</v>
      </c>
      <c r="C1357" s="87"/>
      <c r="D1357" s="87"/>
      <c r="E1357" s="87"/>
      <c r="F1357" s="89" t="s">
        <v>15</v>
      </c>
      <c r="G1357" s="87" t="s">
        <v>1508</v>
      </c>
      <c r="H1357" s="87" t="s">
        <v>5116</v>
      </c>
      <c r="I1357" s="218"/>
      <c r="J1357" s="221"/>
      <c r="K1357" s="218"/>
      <c r="L1357" s="221"/>
      <c r="M1357" s="89" t="s">
        <v>1853</v>
      </c>
      <c r="N1357" s="88" t="s">
        <v>2475</v>
      </c>
      <c r="O1357" s="89" t="s">
        <v>2697</v>
      </c>
      <c r="P1357" s="89" t="s">
        <v>797</v>
      </c>
      <c r="Q1357" s="69" t="s">
        <v>2368</v>
      </c>
      <c r="R1357" s="198"/>
      <c r="S1357" s="198"/>
      <c r="T1357" s="226"/>
      <c r="V1357" s="6">
        <f t="shared" si="63"/>
        <v>14</v>
      </c>
      <c r="W1357" s="218">
        <f t="shared" si="64"/>
        <v>0</v>
      </c>
      <c r="X1357" s="6">
        <f t="shared" si="65"/>
        <v>16</v>
      </c>
      <c r="Y1357"/>
      <c r="Z1357"/>
      <c r="AA1357"/>
      <c r="AB1357" s="39"/>
    </row>
    <row r="1358" spans="1:28" ht="30" customHeight="1">
      <c r="A1358" s="229"/>
      <c r="B1358" s="87" t="s">
        <v>6504</v>
      </c>
      <c r="C1358" s="87"/>
      <c r="D1358" s="87"/>
      <c r="E1358" s="87"/>
      <c r="F1358" s="89" t="s">
        <v>15</v>
      </c>
      <c r="G1358" s="87" t="s">
        <v>1508</v>
      </c>
      <c r="H1358" s="87" t="s">
        <v>5116</v>
      </c>
      <c r="I1358" s="219"/>
      <c r="J1358" s="222"/>
      <c r="K1358" s="219"/>
      <c r="L1358" s="222"/>
      <c r="M1358" s="89" t="s">
        <v>1853</v>
      </c>
      <c r="N1358" s="88" t="s">
        <v>2476</v>
      </c>
      <c r="O1358" s="89" t="s">
        <v>2697</v>
      </c>
      <c r="P1358" s="89" t="s">
        <v>797</v>
      </c>
      <c r="Q1358" s="69" t="s">
        <v>2368</v>
      </c>
      <c r="R1358" s="198"/>
      <c r="S1358" s="198"/>
      <c r="T1358" s="226"/>
      <c r="V1358" s="6">
        <f t="shared" si="63"/>
        <v>14</v>
      </c>
      <c r="W1358" s="219">
        <f t="shared" si="64"/>
        <v>0</v>
      </c>
      <c r="X1358" s="6">
        <f t="shared" si="65"/>
        <v>16</v>
      </c>
      <c r="Y1358"/>
      <c r="Z1358"/>
      <c r="AA1358"/>
      <c r="AB1358" s="39"/>
    </row>
    <row r="1359" spans="1:28" ht="75" customHeight="1">
      <c r="A1359" s="228">
        <v>216</v>
      </c>
      <c r="B1359" s="87" t="s">
        <v>6504</v>
      </c>
      <c r="C1359" s="87"/>
      <c r="D1359" s="87"/>
      <c r="E1359" s="87"/>
      <c r="F1359" s="89" t="s">
        <v>4649</v>
      </c>
      <c r="G1359" s="89" t="s">
        <v>3559</v>
      </c>
      <c r="H1359" s="89" t="s">
        <v>4667</v>
      </c>
      <c r="I1359" s="217" t="s">
        <v>2477</v>
      </c>
      <c r="J1359" s="220" t="s">
        <v>2478</v>
      </c>
      <c r="K1359" s="89" t="s">
        <v>406</v>
      </c>
      <c r="L1359" s="88" t="s">
        <v>2479</v>
      </c>
      <c r="M1359" s="89" t="s">
        <v>40</v>
      </c>
      <c r="N1359" s="88" t="s">
        <v>2480</v>
      </c>
      <c r="O1359" s="89" t="s">
        <v>343</v>
      </c>
      <c r="P1359" s="89" t="s">
        <v>211</v>
      </c>
      <c r="Q1359" s="69" t="s">
        <v>2368</v>
      </c>
      <c r="R1359" s="198">
        <v>3</v>
      </c>
      <c r="S1359" s="198">
        <v>2</v>
      </c>
      <c r="T1359" s="226" t="s">
        <v>3415</v>
      </c>
      <c r="V1359" s="6">
        <f t="shared" si="63"/>
        <v>32</v>
      </c>
      <c r="W1359" s="228">
        <f t="shared" si="64"/>
        <v>8</v>
      </c>
      <c r="X1359" s="6">
        <f t="shared" si="65"/>
        <v>25</v>
      </c>
      <c r="Y1359"/>
      <c r="Z1359"/>
      <c r="AA1359"/>
      <c r="AB1359" s="39"/>
    </row>
    <row r="1360" spans="1:28" ht="75" customHeight="1">
      <c r="A1360" s="230"/>
      <c r="B1360" s="87" t="s">
        <v>6504</v>
      </c>
      <c r="C1360" s="87"/>
      <c r="D1360" s="87"/>
      <c r="E1360" s="87"/>
      <c r="F1360" s="89" t="s">
        <v>4649</v>
      </c>
      <c r="G1360" s="89" t="s">
        <v>3559</v>
      </c>
      <c r="H1360" s="89" t="s">
        <v>4667</v>
      </c>
      <c r="I1360" s="218"/>
      <c r="J1360" s="221"/>
      <c r="K1360" s="89" t="s">
        <v>406</v>
      </c>
      <c r="L1360" s="88" t="s">
        <v>2481</v>
      </c>
      <c r="M1360" s="89" t="s">
        <v>40</v>
      </c>
      <c r="N1360" s="88" t="s">
        <v>2482</v>
      </c>
      <c r="O1360" s="89" t="s">
        <v>343</v>
      </c>
      <c r="P1360" s="89" t="s">
        <v>211</v>
      </c>
      <c r="Q1360" s="69" t="s">
        <v>2368</v>
      </c>
      <c r="R1360" s="198"/>
      <c r="S1360" s="198"/>
      <c r="T1360" s="226"/>
      <c r="V1360" s="6">
        <f t="shared" si="63"/>
        <v>32</v>
      </c>
      <c r="W1360" s="230">
        <f t="shared" si="64"/>
        <v>0</v>
      </c>
      <c r="X1360" s="6">
        <f t="shared" si="65"/>
        <v>25</v>
      </c>
      <c r="Y1360"/>
      <c r="Z1360"/>
      <c r="AA1360"/>
      <c r="AB1360" s="39"/>
    </row>
    <row r="1361" spans="1:28" ht="45.5" customHeight="1">
      <c r="A1361" s="230"/>
      <c r="B1361" s="87" t="s">
        <v>6504</v>
      </c>
      <c r="C1361" s="87"/>
      <c r="D1361" s="87"/>
      <c r="E1361" s="87"/>
      <c r="F1361" s="89" t="s">
        <v>4649</v>
      </c>
      <c r="G1361" s="89" t="s">
        <v>3559</v>
      </c>
      <c r="H1361" s="89" t="s">
        <v>4667</v>
      </c>
      <c r="I1361" s="218"/>
      <c r="J1361" s="221"/>
      <c r="K1361" s="89" t="s">
        <v>406</v>
      </c>
      <c r="L1361" s="88" t="s">
        <v>2483</v>
      </c>
      <c r="M1361" s="89" t="s">
        <v>40</v>
      </c>
      <c r="N1361" s="88" t="s">
        <v>2484</v>
      </c>
      <c r="O1361" s="89" t="s">
        <v>343</v>
      </c>
      <c r="P1361" s="89" t="s">
        <v>211</v>
      </c>
      <c r="Q1361" s="69" t="s">
        <v>2368</v>
      </c>
      <c r="R1361" s="198"/>
      <c r="S1361" s="198"/>
      <c r="T1361" s="226"/>
      <c r="V1361" s="6">
        <f t="shared" si="63"/>
        <v>32</v>
      </c>
      <c r="W1361" s="230">
        <f t="shared" si="64"/>
        <v>0</v>
      </c>
      <c r="X1361" s="6">
        <f t="shared" si="65"/>
        <v>25</v>
      </c>
      <c r="Y1361"/>
      <c r="Z1361"/>
      <c r="AA1361"/>
      <c r="AB1361" s="39"/>
    </row>
    <row r="1362" spans="1:28" ht="30" customHeight="1">
      <c r="A1362" s="230"/>
      <c r="B1362" s="87" t="s">
        <v>6504</v>
      </c>
      <c r="C1362" s="87"/>
      <c r="D1362" s="87"/>
      <c r="E1362" s="87"/>
      <c r="F1362" s="89" t="s">
        <v>4649</v>
      </c>
      <c r="G1362" s="89" t="s">
        <v>3559</v>
      </c>
      <c r="H1362" s="89" t="s">
        <v>4667</v>
      </c>
      <c r="I1362" s="218"/>
      <c r="J1362" s="221"/>
      <c r="K1362" s="217" t="s">
        <v>406</v>
      </c>
      <c r="L1362" s="220" t="s">
        <v>2485</v>
      </c>
      <c r="M1362" s="89" t="s">
        <v>40</v>
      </c>
      <c r="N1362" s="88" t="s">
        <v>2486</v>
      </c>
      <c r="O1362" s="89" t="s">
        <v>343</v>
      </c>
      <c r="P1362" s="89" t="s">
        <v>211</v>
      </c>
      <c r="Q1362" s="69" t="s">
        <v>2368</v>
      </c>
      <c r="R1362" s="198"/>
      <c r="S1362" s="198"/>
      <c r="T1362" s="226"/>
      <c r="V1362" s="6">
        <f t="shared" si="63"/>
        <v>32</v>
      </c>
      <c r="W1362" s="230">
        <f t="shared" si="64"/>
        <v>0</v>
      </c>
      <c r="X1362" s="6">
        <f t="shared" si="65"/>
        <v>25</v>
      </c>
      <c r="Y1362"/>
      <c r="Z1362"/>
      <c r="AA1362"/>
      <c r="AB1362" s="39"/>
    </row>
    <row r="1363" spans="1:28" ht="45.5" customHeight="1">
      <c r="A1363" s="229"/>
      <c r="B1363" s="87" t="s">
        <v>6504</v>
      </c>
      <c r="C1363" s="87"/>
      <c r="D1363" s="87"/>
      <c r="E1363" s="87"/>
      <c r="F1363" s="89" t="s">
        <v>4649</v>
      </c>
      <c r="G1363" s="89" t="s">
        <v>3559</v>
      </c>
      <c r="H1363" s="89" t="s">
        <v>4667</v>
      </c>
      <c r="I1363" s="219"/>
      <c r="J1363" s="222"/>
      <c r="K1363" s="219"/>
      <c r="L1363" s="222"/>
      <c r="M1363" s="89" t="s">
        <v>40</v>
      </c>
      <c r="N1363" s="88" t="s">
        <v>2487</v>
      </c>
      <c r="O1363" s="89" t="s">
        <v>166</v>
      </c>
      <c r="P1363" s="89" t="s">
        <v>211</v>
      </c>
      <c r="Q1363" s="69" t="s">
        <v>2368</v>
      </c>
      <c r="R1363" s="198"/>
      <c r="S1363" s="198"/>
      <c r="T1363" s="226"/>
      <c r="V1363" s="6">
        <f t="shared" si="63"/>
        <v>32</v>
      </c>
      <c r="W1363" s="229">
        <f t="shared" si="64"/>
        <v>0</v>
      </c>
      <c r="X1363" s="6">
        <f t="shared" si="65"/>
        <v>25</v>
      </c>
      <c r="Y1363"/>
      <c r="Z1363"/>
      <c r="AA1363"/>
      <c r="AB1363" s="39"/>
    </row>
    <row r="1364" spans="1:28" ht="102" customHeight="1">
      <c r="A1364" s="228">
        <v>217</v>
      </c>
      <c r="B1364" s="89" t="s">
        <v>1349</v>
      </c>
      <c r="C1364" s="89"/>
      <c r="D1364" s="89"/>
      <c r="E1364" s="89"/>
      <c r="F1364" s="89" t="s">
        <v>4649</v>
      </c>
      <c r="G1364" s="87" t="s">
        <v>40</v>
      </c>
      <c r="H1364" s="89" t="s">
        <v>4686</v>
      </c>
      <c r="I1364" s="217" t="s">
        <v>2488</v>
      </c>
      <c r="J1364" s="315" t="s">
        <v>3560</v>
      </c>
      <c r="K1364" s="217" t="s">
        <v>0</v>
      </c>
      <c r="L1364" s="220" t="s">
        <v>2489</v>
      </c>
      <c r="M1364" s="113" t="s">
        <v>4006</v>
      </c>
      <c r="N1364" s="88" t="s">
        <v>2490</v>
      </c>
      <c r="O1364" s="89" t="s">
        <v>343</v>
      </c>
      <c r="P1364" s="89" t="s">
        <v>2414</v>
      </c>
      <c r="Q1364" s="69" t="s">
        <v>2368</v>
      </c>
      <c r="R1364" s="198">
        <v>3</v>
      </c>
      <c r="S1364" s="198">
        <v>1</v>
      </c>
      <c r="T1364" s="226" t="s">
        <v>3415</v>
      </c>
      <c r="V1364" s="6">
        <f t="shared" si="63"/>
        <v>32</v>
      </c>
      <c r="W1364" s="228">
        <f t="shared" si="64"/>
        <v>8</v>
      </c>
      <c r="X1364" s="6">
        <f t="shared" si="65"/>
        <v>14</v>
      </c>
      <c r="Y1364"/>
      <c r="Z1364"/>
      <c r="AA1364"/>
      <c r="AB1364" s="39"/>
    </row>
    <row r="1365" spans="1:28" ht="102" customHeight="1">
      <c r="A1365" s="230"/>
      <c r="B1365" s="89" t="s">
        <v>1349</v>
      </c>
      <c r="C1365" s="89"/>
      <c r="D1365" s="89"/>
      <c r="E1365" s="89"/>
      <c r="F1365" s="89" t="s">
        <v>4649</v>
      </c>
      <c r="G1365" s="87" t="s">
        <v>40</v>
      </c>
      <c r="H1365" s="89" t="s">
        <v>4686</v>
      </c>
      <c r="I1365" s="218"/>
      <c r="J1365" s="316"/>
      <c r="K1365" s="218"/>
      <c r="L1365" s="221"/>
      <c r="M1365" s="113" t="s">
        <v>4006</v>
      </c>
      <c r="N1365" s="88" t="s">
        <v>2491</v>
      </c>
      <c r="O1365" s="89" t="s">
        <v>343</v>
      </c>
      <c r="P1365" s="89" t="s">
        <v>2414</v>
      </c>
      <c r="Q1365" s="69" t="s">
        <v>2368</v>
      </c>
      <c r="R1365" s="198"/>
      <c r="S1365" s="198"/>
      <c r="T1365" s="226"/>
      <c r="V1365" s="6">
        <f t="shared" si="63"/>
        <v>32</v>
      </c>
      <c r="W1365" s="230">
        <f t="shared" si="64"/>
        <v>0</v>
      </c>
      <c r="X1365" s="6">
        <f t="shared" si="65"/>
        <v>14</v>
      </c>
      <c r="Y1365"/>
      <c r="Z1365"/>
      <c r="AA1365"/>
      <c r="AB1365" s="39"/>
    </row>
    <row r="1366" spans="1:28" ht="102" customHeight="1">
      <c r="A1366" s="229"/>
      <c r="B1366" s="89" t="s">
        <v>1349</v>
      </c>
      <c r="C1366" s="89"/>
      <c r="D1366" s="89"/>
      <c r="E1366" s="89"/>
      <c r="F1366" s="89" t="s">
        <v>4649</v>
      </c>
      <c r="G1366" s="87" t="s">
        <v>40</v>
      </c>
      <c r="H1366" s="89" t="s">
        <v>4686</v>
      </c>
      <c r="I1366" s="219"/>
      <c r="J1366" s="317"/>
      <c r="K1366" s="219"/>
      <c r="L1366" s="222"/>
      <c r="M1366" s="113" t="s">
        <v>4006</v>
      </c>
      <c r="N1366" s="88" t="s">
        <v>2492</v>
      </c>
      <c r="O1366" s="89" t="s">
        <v>343</v>
      </c>
      <c r="P1366" s="89" t="s">
        <v>2414</v>
      </c>
      <c r="Q1366" s="69" t="s">
        <v>2368</v>
      </c>
      <c r="R1366" s="198"/>
      <c r="S1366" s="198"/>
      <c r="T1366" s="226"/>
      <c r="V1366" s="6">
        <f t="shared" si="63"/>
        <v>32</v>
      </c>
      <c r="W1366" s="229">
        <f t="shared" si="64"/>
        <v>0</v>
      </c>
      <c r="X1366" s="6">
        <f t="shared" si="65"/>
        <v>14</v>
      </c>
      <c r="Y1366"/>
      <c r="Z1366"/>
      <c r="AA1366"/>
      <c r="AB1366" s="39"/>
    </row>
    <row r="1367" spans="1:28" ht="180" customHeight="1">
      <c r="A1367" s="228">
        <v>218</v>
      </c>
      <c r="B1367" s="87" t="s">
        <v>6504</v>
      </c>
      <c r="C1367" s="87"/>
      <c r="D1367" s="87"/>
      <c r="E1367" s="87"/>
      <c r="F1367" s="89" t="s">
        <v>4649</v>
      </c>
      <c r="G1367" s="89" t="s">
        <v>2264</v>
      </c>
      <c r="H1367" s="89" t="s">
        <v>4677</v>
      </c>
      <c r="I1367" s="217" t="s">
        <v>4696</v>
      </c>
      <c r="J1367" s="88" t="s">
        <v>3561</v>
      </c>
      <c r="K1367" s="89" t="s">
        <v>0</v>
      </c>
      <c r="L1367" s="88" t="s">
        <v>3562</v>
      </c>
      <c r="M1367" s="113" t="s">
        <v>4006</v>
      </c>
      <c r="N1367" s="91" t="s">
        <v>3563</v>
      </c>
      <c r="O1367" s="89" t="s">
        <v>6339</v>
      </c>
      <c r="P1367" s="89" t="s">
        <v>2414</v>
      </c>
      <c r="Q1367" s="69" t="s">
        <v>2368</v>
      </c>
      <c r="R1367" s="217">
        <v>2</v>
      </c>
      <c r="S1367" s="217">
        <v>1</v>
      </c>
      <c r="T1367" s="239" t="s">
        <v>3416</v>
      </c>
      <c r="V1367" s="6">
        <f t="shared" si="63"/>
        <v>32</v>
      </c>
      <c r="W1367" s="228">
        <f t="shared" si="64"/>
        <v>6</v>
      </c>
      <c r="X1367" s="6">
        <f t="shared" si="65"/>
        <v>3</v>
      </c>
      <c r="Y1367"/>
      <c r="Z1367"/>
      <c r="AA1367"/>
      <c r="AB1367" s="39"/>
    </row>
    <row r="1368" spans="1:28" ht="57.75" customHeight="1">
      <c r="A1368" s="230"/>
      <c r="B1368" s="87" t="s">
        <v>6504</v>
      </c>
      <c r="C1368" s="159" t="s">
        <v>2114</v>
      </c>
      <c r="D1368" s="159" t="s">
        <v>6686</v>
      </c>
      <c r="E1368" s="159" t="s">
        <v>36</v>
      </c>
      <c r="F1368" s="87" t="s">
        <v>4649</v>
      </c>
      <c r="G1368" s="87" t="s">
        <v>2264</v>
      </c>
      <c r="H1368" s="87" t="s">
        <v>5953</v>
      </c>
      <c r="I1368" s="218"/>
      <c r="J1368" s="220" t="s">
        <v>5954</v>
      </c>
      <c r="K1368" s="89" t="s">
        <v>406</v>
      </c>
      <c r="L1368" s="220" t="s">
        <v>5955</v>
      </c>
      <c r="M1368" s="89" t="s">
        <v>1861</v>
      </c>
      <c r="N1368" s="88" t="s">
        <v>5956</v>
      </c>
      <c r="O1368" s="89" t="s">
        <v>5957</v>
      </c>
      <c r="P1368" s="89" t="s">
        <v>5774</v>
      </c>
      <c r="Q1368" s="95" t="s">
        <v>157</v>
      </c>
      <c r="R1368" s="218"/>
      <c r="S1368" s="218"/>
      <c r="T1368" s="240"/>
      <c r="V1368" s="6">
        <f t="shared" si="63"/>
        <v>32</v>
      </c>
      <c r="W1368" s="230">
        <f t="shared" si="64"/>
        <v>0</v>
      </c>
      <c r="X1368" s="6">
        <f t="shared" si="65"/>
        <v>3</v>
      </c>
      <c r="Y1368"/>
      <c r="Z1368"/>
      <c r="AA1368"/>
    </row>
    <row r="1369" spans="1:28" ht="57.75" customHeight="1">
      <c r="A1369" s="229"/>
      <c r="B1369" s="87" t="s">
        <v>6504</v>
      </c>
      <c r="C1369" s="159" t="s">
        <v>2114</v>
      </c>
      <c r="D1369" s="159" t="s">
        <v>6686</v>
      </c>
      <c r="E1369" s="159" t="s">
        <v>36</v>
      </c>
      <c r="F1369" s="87" t="s">
        <v>4649</v>
      </c>
      <c r="G1369" s="87" t="s">
        <v>2264</v>
      </c>
      <c r="H1369" s="87" t="s">
        <v>5953</v>
      </c>
      <c r="I1369" s="219"/>
      <c r="J1369" s="222"/>
      <c r="K1369" s="89" t="s">
        <v>406</v>
      </c>
      <c r="L1369" s="222"/>
      <c r="M1369" s="89" t="s">
        <v>1861</v>
      </c>
      <c r="N1369" s="88" t="s">
        <v>5958</v>
      </c>
      <c r="O1369" s="89" t="s">
        <v>5957</v>
      </c>
      <c r="P1369" s="89" t="s">
        <v>5774</v>
      </c>
      <c r="Q1369" s="95" t="s">
        <v>157</v>
      </c>
      <c r="R1369" s="219"/>
      <c r="S1369" s="219"/>
      <c r="T1369" s="241"/>
      <c r="V1369" s="6">
        <f t="shared" si="63"/>
        <v>32</v>
      </c>
      <c r="W1369" s="229">
        <f t="shared" si="64"/>
        <v>0</v>
      </c>
      <c r="X1369" s="6">
        <f t="shared" si="65"/>
        <v>3</v>
      </c>
      <c r="Y1369"/>
      <c r="Z1369"/>
      <c r="AA1369"/>
    </row>
    <row r="1370" spans="1:28" ht="135.5" customHeight="1">
      <c r="A1370" s="103">
        <v>219</v>
      </c>
      <c r="B1370" s="89" t="s">
        <v>1349</v>
      </c>
      <c r="C1370" s="89"/>
      <c r="D1370" s="89"/>
      <c r="E1370" s="89"/>
      <c r="F1370" s="89" t="s">
        <v>15</v>
      </c>
      <c r="G1370" s="87" t="s">
        <v>6581</v>
      </c>
      <c r="H1370" s="89" t="s">
        <v>5081</v>
      </c>
      <c r="I1370" s="89" t="s">
        <v>2493</v>
      </c>
      <c r="J1370" s="88" t="s">
        <v>3564</v>
      </c>
      <c r="K1370" s="89" t="s">
        <v>0</v>
      </c>
      <c r="L1370" s="88" t="s">
        <v>4670</v>
      </c>
      <c r="M1370" s="113" t="s">
        <v>4006</v>
      </c>
      <c r="N1370" s="88" t="s">
        <v>4668</v>
      </c>
      <c r="O1370" s="89" t="s">
        <v>6339</v>
      </c>
      <c r="P1370" s="89" t="s">
        <v>2414</v>
      </c>
      <c r="Q1370" s="69" t="s">
        <v>2368</v>
      </c>
      <c r="R1370" s="89">
        <v>3</v>
      </c>
      <c r="S1370" s="89">
        <v>1</v>
      </c>
      <c r="T1370" s="96" t="s">
        <v>3415</v>
      </c>
      <c r="V1370" s="6">
        <f t="shared" si="63"/>
        <v>14</v>
      </c>
      <c r="W1370" s="89">
        <f t="shared" si="64"/>
        <v>8</v>
      </c>
      <c r="X1370" s="6">
        <f t="shared" si="65"/>
        <v>27</v>
      </c>
      <c r="Y1370"/>
      <c r="Z1370"/>
      <c r="AA1370"/>
      <c r="AB1370" s="39"/>
    </row>
    <row r="1371" spans="1:28" ht="60.25" customHeight="1">
      <c r="A1371" s="228">
        <v>220</v>
      </c>
      <c r="B1371" s="89" t="s">
        <v>1349</v>
      </c>
      <c r="C1371" s="89"/>
      <c r="D1371" s="89"/>
      <c r="E1371" s="89"/>
      <c r="F1371" s="89" t="s">
        <v>4649</v>
      </c>
      <c r="G1371" s="89" t="s">
        <v>2264</v>
      </c>
      <c r="H1371" s="89" t="s">
        <v>2494</v>
      </c>
      <c r="I1371" s="217" t="s">
        <v>2495</v>
      </c>
      <c r="J1371" s="220" t="s">
        <v>2496</v>
      </c>
      <c r="K1371" s="89" t="s">
        <v>0</v>
      </c>
      <c r="L1371" s="88" t="s">
        <v>2497</v>
      </c>
      <c r="M1371" s="113" t="s">
        <v>4006</v>
      </c>
      <c r="N1371" s="88" t="s">
        <v>2498</v>
      </c>
      <c r="O1371" s="89" t="s">
        <v>6339</v>
      </c>
      <c r="P1371" s="89" t="s">
        <v>2414</v>
      </c>
      <c r="Q1371" s="69" t="s">
        <v>2368</v>
      </c>
      <c r="R1371" s="198">
        <v>3</v>
      </c>
      <c r="S1371" s="198">
        <v>1</v>
      </c>
      <c r="T1371" s="226" t="s">
        <v>3415</v>
      </c>
      <c r="V1371" s="6">
        <f t="shared" si="63"/>
        <v>32</v>
      </c>
      <c r="W1371" s="228">
        <f t="shared" si="64"/>
        <v>8</v>
      </c>
      <c r="X1371" s="6">
        <f t="shared" si="65"/>
        <v>3</v>
      </c>
      <c r="Y1371"/>
      <c r="Z1371"/>
      <c r="AA1371"/>
      <c r="AB1371" s="39"/>
    </row>
    <row r="1372" spans="1:28" ht="135.5" customHeight="1">
      <c r="A1372" s="230"/>
      <c r="B1372" s="89" t="s">
        <v>1349</v>
      </c>
      <c r="C1372" s="89"/>
      <c r="D1372" s="89"/>
      <c r="E1372" s="89"/>
      <c r="F1372" s="89" t="s">
        <v>4649</v>
      </c>
      <c r="G1372" s="89" t="s">
        <v>2264</v>
      </c>
      <c r="H1372" s="89" t="s">
        <v>2494</v>
      </c>
      <c r="I1372" s="218"/>
      <c r="J1372" s="221"/>
      <c r="K1372" s="89" t="s">
        <v>0</v>
      </c>
      <c r="L1372" s="88" t="s">
        <v>2499</v>
      </c>
      <c r="M1372" s="113" t="s">
        <v>4006</v>
      </c>
      <c r="N1372" s="88" t="s">
        <v>2500</v>
      </c>
      <c r="O1372" s="89" t="s">
        <v>6339</v>
      </c>
      <c r="P1372" s="89" t="s">
        <v>2414</v>
      </c>
      <c r="Q1372" s="69" t="s">
        <v>2368</v>
      </c>
      <c r="R1372" s="198"/>
      <c r="S1372" s="198"/>
      <c r="T1372" s="226"/>
      <c r="V1372" s="6">
        <f t="shared" si="63"/>
        <v>32</v>
      </c>
      <c r="W1372" s="230">
        <f t="shared" si="64"/>
        <v>0</v>
      </c>
      <c r="X1372" s="6">
        <f t="shared" si="65"/>
        <v>3</v>
      </c>
      <c r="Y1372"/>
      <c r="Z1372"/>
      <c r="AA1372"/>
      <c r="AB1372" s="39"/>
    </row>
    <row r="1373" spans="1:28" ht="120" customHeight="1">
      <c r="A1373" s="230"/>
      <c r="B1373" s="89" t="s">
        <v>1349</v>
      </c>
      <c r="C1373" s="89"/>
      <c r="D1373" s="89"/>
      <c r="E1373" s="89"/>
      <c r="F1373" s="89" t="s">
        <v>4649</v>
      </c>
      <c r="G1373" s="89" t="s">
        <v>2264</v>
      </c>
      <c r="H1373" s="89" t="s">
        <v>2494</v>
      </c>
      <c r="I1373" s="218"/>
      <c r="J1373" s="221"/>
      <c r="K1373" s="89" t="s">
        <v>0</v>
      </c>
      <c r="L1373" s="88" t="s">
        <v>4883</v>
      </c>
      <c r="M1373" s="113" t="s">
        <v>4006</v>
      </c>
      <c r="N1373" s="111" t="s">
        <v>2501</v>
      </c>
      <c r="O1373" s="89" t="s">
        <v>6339</v>
      </c>
      <c r="P1373" s="87" t="s">
        <v>2414</v>
      </c>
      <c r="Q1373" s="69" t="s">
        <v>2368</v>
      </c>
      <c r="R1373" s="198"/>
      <c r="S1373" s="198"/>
      <c r="T1373" s="226"/>
      <c r="V1373" s="6">
        <f t="shared" si="63"/>
        <v>32</v>
      </c>
      <c r="W1373" s="230">
        <f t="shared" si="64"/>
        <v>0</v>
      </c>
      <c r="X1373" s="6">
        <f t="shared" si="65"/>
        <v>3</v>
      </c>
      <c r="Y1373"/>
      <c r="Z1373"/>
      <c r="AA1373"/>
      <c r="AB1373" s="39"/>
    </row>
    <row r="1374" spans="1:28" ht="118.5" customHeight="1">
      <c r="A1374" s="228">
        <v>221</v>
      </c>
      <c r="B1374" s="87" t="s">
        <v>6504</v>
      </c>
      <c r="C1374" s="87"/>
      <c r="D1374" s="87"/>
      <c r="E1374" s="87"/>
      <c r="F1374" s="87" t="s">
        <v>15</v>
      </c>
      <c r="G1374" s="89" t="s">
        <v>6584</v>
      </c>
      <c r="H1374" s="89" t="s">
        <v>5095</v>
      </c>
      <c r="I1374" s="217" t="s">
        <v>2502</v>
      </c>
      <c r="J1374" s="253" t="s">
        <v>2503</v>
      </c>
      <c r="K1374" s="217" t="s">
        <v>406</v>
      </c>
      <c r="L1374" s="253" t="s">
        <v>2504</v>
      </c>
      <c r="M1374" s="89" t="s">
        <v>40</v>
      </c>
      <c r="N1374" s="88" t="s">
        <v>2505</v>
      </c>
      <c r="O1374" s="89" t="s">
        <v>2506</v>
      </c>
      <c r="P1374" s="89" t="s">
        <v>853</v>
      </c>
      <c r="Q1374" s="69" t="s">
        <v>2368</v>
      </c>
      <c r="R1374" s="198">
        <v>3</v>
      </c>
      <c r="S1374" s="198">
        <v>1</v>
      </c>
      <c r="T1374" s="226" t="s">
        <v>3415</v>
      </c>
      <c r="V1374" s="6">
        <f t="shared" si="63"/>
        <v>14</v>
      </c>
      <c r="W1374" s="217">
        <f t="shared" si="64"/>
        <v>8</v>
      </c>
      <c r="X1374" s="6">
        <f t="shared" si="65"/>
        <v>58</v>
      </c>
      <c r="Y1374"/>
      <c r="Z1374"/>
      <c r="AA1374"/>
      <c r="AB1374" s="39"/>
    </row>
    <row r="1375" spans="1:28" ht="118.5" customHeight="1">
      <c r="A1375" s="230"/>
      <c r="B1375" s="87" t="s">
        <v>6504</v>
      </c>
      <c r="C1375" s="87"/>
      <c r="D1375" s="87"/>
      <c r="E1375" s="87"/>
      <c r="F1375" s="87" t="s">
        <v>15</v>
      </c>
      <c r="G1375" s="89" t="s">
        <v>6584</v>
      </c>
      <c r="H1375" s="89" t="s">
        <v>5095</v>
      </c>
      <c r="I1375" s="218"/>
      <c r="J1375" s="253"/>
      <c r="K1375" s="218"/>
      <c r="L1375" s="220"/>
      <c r="M1375" s="89" t="s">
        <v>40</v>
      </c>
      <c r="N1375" s="88" t="s">
        <v>2507</v>
      </c>
      <c r="O1375" s="89" t="s">
        <v>2506</v>
      </c>
      <c r="P1375" s="89" t="s">
        <v>853</v>
      </c>
      <c r="Q1375" s="69" t="s">
        <v>2368</v>
      </c>
      <c r="R1375" s="198"/>
      <c r="S1375" s="198"/>
      <c r="T1375" s="226"/>
      <c r="V1375" s="6">
        <f t="shared" si="63"/>
        <v>14</v>
      </c>
      <c r="W1375" s="218">
        <f t="shared" si="64"/>
        <v>0</v>
      </c>
      <c r="X1375" s="6">
        <f t="shared" si="65"/>
        <v>58</v>
      </c>
      <c r="Y1375"/>
      <c r="Z1375"/>
      <c r="AA1375"/>
      <c r="AB1375" s="39"/>
    </row>
    <row r="1376" spans="1:28" ht="165.75" customHeight="1">
      <c r="A1376" s="229"/>
      <c r="B1376" s="87" t="s">
        <v>6504</v>
      </c>
      <c r="C1376" s="87"/>
      <c r="D1376" s="87"/>
      <c r="E1376" s="87"/>
      <c r="F1376" s="87" t="s">
        <v>15</v>
      </c>
      <c r="G1376" s="87" t="s">
        <v>6581</v>
      </c>
      <c r="H1376" s="89" t="s">
        <v>5075</v>
      </c>
      <c r="I1376" s="219"/>
      <c r="J1376" s="134" t="s">
        <v>4891</v>
      </c>
      <c r="K1376" s="89" t="s">
        <v>1236</v>
      </c>
      <c r="L1376" s="89" t="s">
        <v>217</v>
      </c>
      <c r="M1376" s="89" t="s">
        <v>40</v>
      </c>
      <c r="N1376" s="88" t="s">
        <v>4892</v>
      </c>
      <c r="O1376" s="89" t="s">
        <v>343</v>
      </c>
      <c r="P1376" s="89" t="s">
        <v>211</v>
      </c>
      <c r="Q1376" s="69" t="s">
        <v>2368</v>
      </c>
      <c r="R1376" s="198"/>
      <c r="S1376" s="198"/>
      <c r="T1376" s="226"/>
      <c r="V1376" s="6">
        <f t="shared" si="63"/>
        <v>14</v>
      </c>
      <c r="W1376" s="219">
        <f t="shared" si="64"/>
        <v>0</v>
      </c>
      <c r="X1376" s="6">
        <f t="shared" si="65"/>
        <v>27</v>
      </c>
      <c r="Y1376"/>
      <c r="Z1376"/>
      <c r="AA1376"/>
      <c r="AB1376" s="39"/>
    </row>
    <row r="1377" spans="1:28" ht="180" customHeight="1">
      <c r="A1377" s="103">
        <v>222</v>
      </c>
      <c r="B1377" s="87" t="s">
        <v>6504</v>
      </c>
      <c r="C1377" s="87"/>
      <c r="D1377" s="87"/>
      <c r="E1377" s="87"/>
      <c r="F1377" s="89" t="s">
        <v>4649</v>
      </c>
      <c r="G1377" s="87" t="s">
        <v>3385</v>
      </c>
      <c r="H1377" s="89" t="s">
        <v>3387</v>
      </c>
      <c r="I1377" s="89" t="s">
        <v>2508</v>
      </c>
      <c r="J1377" s="88" t="s">
        <v>2509</v>
      </c>
      <c r="K1377" s="89" t="s">
        <v>406</v>
      </c>
      <c r="L1377" s="88" t="s">
        <v>2510</v>
      </c>
      <c r="M1377" s="89" t="s">
        <v>1853</v>
      </c>
      <c r="N1377" s="88" t="s">
        <v>2511</v>
      </c>
      <c r="O1377" s="89" t="s">
        <v>2512</v>
      </c>
      <c r="P1377" s="89" t="s">
        <v>2513</v>
      </c>
      <c r="Q1377" s="69" t="s">
        <v>2368</v>
      </c>
      <c r="R1377" s="89">
        <v>3</v>
      </c>
      <c r="S1377" s="89">
        <v>1</v>
      </c>
      <c r="T1377" s="96" t="s">
        <v>3415</v>
      </c>
      <c r="V1377" s="6">
        <f t="shared" si="63"/>
        <v>32</v>
      </c>
      <c r="W1377" s="103">
        <f t="shared" si="64"/>
        <v>8</v>
      </c>
      <c r="X1377" s="6">
        <f t="shared" si="65"/>
        <v>19</v>
      </c>
      <c r="Y1377"/>
      <c r="Z1377"/>
      <c r="AA1377"/>
      <c r="AB1377" s="39"/>
    </row>
    <row r="1378" spans="1:28" ht="75" customHeight="1">
      <c r="A1378" s="228">
        <v>223</v>
      </c>
      <c r="B1378" s="87" t="s">
        <v>6504</v>
      </c>
      <c r="C1378" s="87"/>
      <c r="D1378" s="87"/>
      <c r="E1378" s="87"/>
      <c r="F1378" s="89" t="s">
        <v>4649</v>
      </c>
      <c r="G1378" s="87" t="s">
        <v>40</v>
      </c>
      <c r="H1378" s="89" t="s">
        <v>4671</v>
      </c>
      <c r="I1378" s="217" t="s">
        <v>2514</v>
      </c>
      <c r="J1378" s="220" t="s">
        <v>2515</v>
      </c>
      <c r="K1378" s="217" t="s">
        <v>406</v>
      </c>
      <c r="L1378" s="220" t="s">
        <v>2516</v>
      </c>
      <c r="M1378" s="89" t="s">
        <v>40</v>
      </c>
      <c r="N1378" s="88" t="s">
        <v>2517</v>
      </c>
      <c r="O1378" s="89" t="s">
        <v>2518</v>
      </c>
      <c r="P1378" s="89" t="s">
        <v>3565</v>
      </c>
      <c r="Q1378" s="69" t="s">
        <v>2368</v>
      </c>
      <c r="R1378" s="217">
        <v>2</v>
      </c>
      <c r="S1378" s="217">
        <v>1</v>
      </c>
      <c r="T1378" s="239" t="s">
        <v>3416</v>
      </c>
      <c r="V1378" s="6">
        <f t="shared" si="63"/>
        <v>32</v>
      </c>
      <c r="W1378" s="228">
        <f t="shared" si="64"/>
        <v>6</v>
      </c>
      <c r="X1378" s="6">
        <f t="shared" si="65"/>
        <v>14</v>
      </c>
      <c r="Y1378"/>
      <c r="Z1378"/>
      <c r="AA1378"/>
      <c r="AB1378" s="39"/>
    </row>
    <row r="1379" spans="1:28" ht="60.25" customHeight="1">
      <c r="A1379" s="230"/>
      <c r="B1379" s="87" t="s">
        <v>6504</v>
      </c>
      <c r="C1379" s="87"/>
      <c r="D1379" s="87"/>
      <c r="E1379" s="87"/>
      <c r="F1379" s="89" t="s">
        <v>4649</v>
      </c>
      <c r="G1379" s="87" t="s">
        <v>40</v>
      </c>
      <c r="H1379" s="89" t="s">
        <v>4671</v>
      </c>
      <c r="I1379" s="218"/>
      <c r="J1379" s="221"/>
      <c r="K1379" s="218"/>
      <c r="L1379" s="221"/>
      <c r="M1379" s="89" t="s">
        <v>40</v>
      </c>
      <c r="N1379" s="88" t="s">
        <v>2519</v>
      </c>
      <c r="O1379" s="89" t="s">
        <v>2518</v>
      </c>
      <c r="P1379" s="89" t="s">
        <v>40</v>
      </c>
      <c r="Q1379" s="69" t="s">
        <v>2368</v>
      </c>
      <c r="R1379" s="218"/>
      <c r="S1379" s="218"/>
      <c r="T1379" s="240"/>
      <c r="V1379" s="6">
        <f t="shared" si="63"/>
        <v>32</v>
      </c>
      <c r="W1379" s="230">
        <f t="shared" si="64"/>
        <v>0</v>
      </c>
      <c r="X1379" s="6">
        <f t="shared" si="65"/>
        <v>14</v>
      </c>
      <c r="Y1379"/>
      <c r="Z1379"/>
      <c r="AA1379"/>
      <c r="AB1379" s="39"/>
    </row>
    <row r="1380" spans="1:28" ht="60.25" customHeight="1">
      <c r="A1380" s="230"/>
      <c r="B1380" s="87" t="s">
        <v>6504</v>
      </c>
      <c r="C1380" s="87"/>
      <c r="D1380" s="87"/>
      <c r="E1380" s="87"/>
      <c r="F1380" s="89" t="s">
        <v>4649</v>
      </c>
      <c r="G1380" s="87" t="s">
        <v>40</v>
      </c>
      <c r="H1380" s="89" t="s">
        <v>4671</v>
      </c>
      <c r="I1380" s="218"/>
      <c r="J1380" s="222"/>
      <c r="K1380" s="219"/>
      <c r="L1380" s="222"/>
      <c r="M1380" s="89" t="s">
        <v>40</v>
      </c>
      <c r="N1380" s="88" t="s">
        <v>2520</v>
      </c>
      <c r="O1380" s="89" t="s">
        <v>2518</v>
      </c>
      <c r="P1380" s="89" t="s">
        <v>40</v>
      </c>
      <c r="Q1380" s="69" t="s">
        <v>2368</v>
      </c>
      <c r="R1380" s="218"/>
      <c r="S1380" s="218"/>
      <c r="T1380" s="240"/>
      <c r="V1380" s="6">
        <f t="shared" si="63"/>
        <v>32</v>
      </c>
      <c r="W1380" s="230">
        <f t="shared" si="64"/>
        <v>0</v>
      </c>
      <c r="X1380" s="6">
        <f t="shared" si="65"/>
        <v>14</v>
      </c>
      <c r="Y1380"/>
      <c r="Z1380"/>
      <c r="AA1380"/>
      <c r="AB1380" s="39"/>
    </row>
    <row r="1381" spans="1:28" ht="90" customHeight="1">
      <c r="A1381" s="229"/>
      <c r="B1381" s="87" t="s">
        <v>6504</v>
      </c>
      <c r="C1381" s="87"/>
      <c r="D1381" s="87"/>
      <c r="E1381" s="87"/>
      <c r="F1381" s="89" t="s">
        <v>4649</v>
      </c>
      <c r="G1381" s="87" t="s">
        <v>40</v>
      </c>
      <c r="H1381" s="89" t="s">
        <v>4671</v>
      </c>
      <c r="I1381" s="219"/>
      <c r="J1381" s="88" t="s">
        <v>6252</v>
      </c>
      <c r="K1381" s="89" t="s">
        <v>201</v>
      </c>
      <c r="L1381" s="88" t="s">
        <v>6253</v>
      </c>
      <c r="M1381" s="89" t="s">
        <v>880</v>
      </c>
      <c r="N1381" s="88" t="s">
        <v>6254</v>
      </c>
      <c r="O1381" s="89" t="s">
        <v>1225</v>
      </c>
      <c r="P1381" s="89" t="s">
        <v>4465</v>
      </c>
      <c r="Q1381" s="65" t="s">
        <v>922</v>
      </c>
      <c r="R1381" s="198"/>
      <c r="S1381" s="198"/>
      <c r="T1381" s="226"/>
      <c r="V1381" s="6">
        <f t="shared" si="63"/>
        <v>32</v>
      </c>
      <c r="W1381" s="229">
        <f t="shared" si="64"/>
        <v>0</v>
      </c>
      <c r="X1381" s="6">
        <f t="shared" si="65"/>
        <v>14</v>
      </c>
      <c r="Y1381"/>
      <c r="Z1381"/>
      <c r="AA1381"/>
    </row>
    <row r="1382" spans="1:28" ht="90" customHeight="1">
      <c r="A1382" s="228">
        <v>224</v>
      </c>
      <c r="B1382" s="87" t="s">
        <v>6504</v>
      </c>
      <c r="C1382" s="87"/>
      <c r="D1382" s="87"/>
      <c r="E1382" s="87"/>
      <c r="F1382" s="87" t="s">
        <v>15</v>
      </c>
      <c r="G1382" s="87" t="s">
        <v>6581</v>
      </c>
      <c r="H1382" s="89" t="s">
        <v>5076</v>
      </c>
      <c r="I1382" s="217" t="s">
        <v>2521</v>
      </c>
      <c r="J1382" s="220" t="s">
        <v>2522</v>
      </c>
      <c r="K1382" s="89" t="s">
        <v>0</v>
      </c>
      <c r="L1382" s="88" t="s">
        <v>2523</v>
      </c>
      <c r="M1382" s="113" t="s">
        <v>4006</v>
      </c>
      <c r="N1382" s="88" t="s">
        <v>2524</v>
      </c>
      <c r="O1382" s="89" t="s">
        <v>6334</v>
      </c>
      <c r="P1382" s="89" t="s">
        <v>2525</v>
      </c>
      <c r="Q1382" s="69" t="s">
        <v>2368</v>
      </c>
      <c r="R1382" s="219">
        <v>3</v>
      </c>
      <c r="S1382" s="219">
        <v>1</v>
      </c>
      <c r="T1382" s="241" t="s">
        <v>3415</v>
      </c>
      <c r="V1382" s="6">
        <f t="shared" si="63"/>
        <v>14</v>
      </c>
      <c r="W1382" s="217">
        <f t="shared" si="64"/>
        <v>8</v>
      </c>
      <c r="X1382" s="6">
        <f t="shared" si="65"/>
        <v>27</v>
      </c>
      <c r="Y1382"/>
      <c r="Z1382"/>
      <c r="AA1382"/>
      <c r="AB1382" s="39"/>
    </row>
    <row r="1383" spans="1:28" ht="90" customHeight="1">
      <c r="A1383" s="230"/>
      <c r="B1383" s="87" t="s">
        <v>6504</v>
      </c>
      <c r="C1383" s="87"/>
      <c r="D1383" s="87"/>
      <c r="E1383" s="87"/>
      <c r="F1383" s="87" t="s">
        <v>15</v>
      </c>
      <c r="G1383" s="87" t="s">
        <v>6581</v>
      </c>
      <c r="H1383" s="89" t="s">
        <v>5076</v>
      </c>
      <c r="I1383" s="218"/>
      <c r="J1383" s="221"/>
      <c r="K1383" s="217" t="s">
        <v>0</v>
      </c>
      <c r="L1383" s="220" t="s">
        <v>2526</v>
      </c>
      <c r="M1383" s="113" t="s">
        <v>4006</v>
      </c>
      <c r="N1383" s="88" t="s">
        <v>2527</v>
      </c>
      <c r="O1383" s="89" t="s">
        <v>6334</v>
      </c>
      <c r="P1383" s="89" t="s">
        <v>2525</v>
      </c>
      <c r="Q1383" s="69" t="s">
        <v>2368</v>
      </c>
      <c r="R1383" s="198"/>
      <c r="S1383" s="198"/>
      <c r="T1383" s="226"/>
      <c r="V1383" s="6">
        <f t="shared" si="63"/>
        <v>14</v>
      </c>
      <c r="W1383" s="218">
        <f t="shared" si="64"/>
        <v>0</v>
      </c>
      <c r="X1383" s="6">
        <f t="shared" si="65"/>
        <v>27</v>
      </c>
      <c r="Y1383"/>
      <c r="Z1383"/>
      <c r="AA1383"/>
      <c r="AB1383" s="39"/>
    </row>
    <row r="1384" spans="1:28" ht="90" customHeight="1">
      <c r="A1384" s="229"/>
      <c r="B1384" s="87" t="s">
        <v>6504</v>
      </c>
      <c r="C1384" s="87"/>
      <c r="D1384" s="87"/>
      <c r="E1384" s="87"/>
      <c r="F1384" s="87" t="s">
        <v>15</v>
      </c>
      <c r="G1384" s="87" t="s">
        <v>6581</v>
      </c>
      <c r="H1384" s="89" t="s">
        <v>5076</v>
      </c>
      <c r="I1384" s="219"/>
      <c r="J1384" s="222"/>
      <c r="K1384" s="219"/>
      <c r="L1384" s="222"/>
      <c r="M1384" s="113" t="s">
        <v>4006</v>
      </c>
      <c r="N1384" s="88" t="s">
        <v>2528</v>
      </c>
      <c r="O1384" s="89" t="s">
        <v>6334</v>
      </c>
      <c r="P1384" s="89" t="s">
        <v>2525</v>
      </c>
      <c r="Q1384" s="69" t="s">
        <v>2368</v>
      </c>
      <c r="R1384" s="198"/>
      <c r="S1384" s="198"/>
      <c r="T1384" s="226"/>
      <c r="V1384" s="6">
        <f t="shared" si="63"/>
        <v>14</v>
      </c>
      <c r="W1384" s="219">
        <f t="shared" si="64"/>
        <v>0</v>
      </c>
      <c r="X1384" s="6">
        <f t="shared" si="65"/>
        <v>27</v>
      </c>
      <c r="Y1384"/>
      <c r="Z1384"/>
      <c r="AA1384"/>
      <c r="AB1384" s="39"/>
    </row>
    <row r="1385" spans="1:28" ht="96.75" customHeight="1">
      <c r="A1385" s="228">
        <v>225</v>
      </c>
      <c r="B1385" s="89" t="s">
        <v>157</v>
      </c>
      <c r="C1385" s="89"/>
      <c r="D1385" s="89"/>
      <c r="E1385" s="89"/>
      <c r="F1385" s="89" t="s">
        <v>4649</v>
      </c>
      <c r="G1385" s="89" t="s">
        <v>2264</v>
      </c>
      <c r="H1385" s="89" t="s">
        <v>3629</v>
      </c>
      <c r="I1385" s="217" t="s">
        <v>2530</v>
      </c>
      <c r="J1385" s="220" t="s">
        <v>2531</v>
      </c>
      <c r="K1385" s="89" t="s">
        <v>0</v>
      </c>
      <c r="L1385" s="88" t="s">
        <v>2532</v>
      </c>
      <c r="M1385" s="89" t="s">
        <v>1853</v>
      </c>
      <c r="N1385" s="88" t="s">
        <v>2533</v>
      </c>
      <c r="O1385" s="89" t="s">
        <v>6334</v>
      </c>
      <c r="P1385" s="89" t="s">
        <v>2513</v>
      </c>
      <c r="Q1385" s="69" t="s">
        <v>2368</v>
      </c>
      <c r="R1385" s="198">
        <v>4</v>
      </c>
      <c r="S1385" s="198">
        <v>2</v>
      </c>
      <c r="T1385" s="226" t="s">
        <v>3414</v>
      </c>
      <c r="V1385" s="6">
        <f t="shared" si="63"/>
        <v>32</v>
      </c>
      <c r="W1385" s="228">
        <f t="shared" si="64"/>
        <v>7</v>
      </c>
      <c r="X1385" s="6">
        <f t="shared" si="65"/>
        <v>3</v>
      </c>
      <c r="Y1385"/>
      <c r="Z1385"/>
      <c r="AA1385"/>
      <c r="AB1385" s="39"/>
    </row>
    <row r="1386" spans="1:28" ht="90" customHeight="1">
      <c r="A1386" s="230"/>
      <c r="B1386" s="89" t="s">
        <v>157</v>
      </c>
      <c r="C1386" s="89"/>
      <c r="D1386" s="89"/>
      <c r="E1386" s="89"/>
      <c r="F1386" s="89" t="s">
        <v>4650</v>
      </c>
      <c r="G1386" s="87" t="s">
        <v>5151</v>
      </c>
      <c r="H1386" s="89" t="s">
        <v>2529</v>
      </c>
      <c r="I1386" s="218"/>
      <c r="J1386" s="221"/>
      <c r="K1386" s="89" t="s">
        <v>0</v>
      </c>
      <c r="L1386" s="88" t="s">
        <v>2534</v>
      </c>
      <c r="M1386" s="89" t="s">
        <v>1853</v>
      </c>
      <c r="N1386" s="88" t="s">
        <v>2535</v>
      </c>
      <c r="O1386" s="89" t="s">
        <v>6334</v>
      </c>
      <c r="P1386" s="89" t="s">
        <v>2513</v>
      </c>
      <c r="Q1386" s="69" t="s">
        <v>2368</v>
      </c>
      <c r="R1386" s="198"/>
      <c r="S1386" s="198"/>
      <c r="T1386" s="226"/>
      <c r="V1386" s="6">
        <f t="shared" si="63"/>
        <v>29</v>
      </c>
      <c r="W1386" s="218">
        <f t="shared" si="64"/>
        <v>0</v>
      </c>
      <c r="X1386" s="6">
        <f t="shared" si="65"/>
        <v>46</v>
      </c>
      <c r="Y1386"/>
      <c r="Z1386"/>
      <c r="AA1386"/>
      <c r="AB1386" s="39"/>
    </row>
    <row r="1387" spans="1:28" ht="45.5" customHeight="1">
      <c r="A1387" s="230"/>
      <c r="B1387" s="89" t="s">
        <v>157</v>
      </c>
      <c r="C1387" s="89"/>
      <c r="D1387" s="89"/>
      <c r="E1387" s="89"/>
      <c r="F1387" s="89" t="s">
        <v>4650</v>
      </c>
      <c r="G1387" s="87" t="s">
        <v>5151</v>
      </c>
      <c r="H1387" s="89" t="s">
        <v>2529</v>
      </c>
      <c r="I1387" s="218"/>
      <c r="J1387" s="221"/>
      <c r="K1387" s="217" t="s">
        <v>0</v>
      </c>
      <c r="L1387" s="323" t="s">
        <v>2536</v>
      </c>
      <c r="M1387" s="89" t="s">
        <v>1853</v>
      </c>
      <c r="N1387" s="88" t="s">
        <v>2537</v>
      </c>
      <c r="O1387" s="89" t="s">
        <v>6334</v>
      </c>
      <c r="P1387" s="89" t="s">
        <v>2513</v>
      </c>
      <c r="Q1387" s="69" t="s">
        <v>2368</v>
      </c>
      <c r="R1387" s="198"/>
      <c r="S1387" s="198"/>
      <c r="T1387" s="226"/>
      <c r="V1387" s="6">
        <f t="shared" si="63"/>
        <v>29</v>
      </c>
      <c r="W1387" s="218">
        <f t="shared" si="64"/>
        <v>0</v>
      </c>
      <c r="X1387" s="6">
        <f t="shared" si="65"/>
        <v>46</v>
      </c>
      <c r="Y1387"/>
      <c r="Z1387"/>
      <c r="AA1387"/>
      <c r="AB1387" s="39"/>
    </row>
    <row r="1388" spans="1:28" ht="60.25" customHeight="1">
      <c r="A1388" s="230"/>
      <c r="B1388" s="89" t="s">
        <v>157</v>
      </c>
      <c r="C1388" s="89"/>
      <c r="D1388" s="89"/>
      <c r="E1388" s="89"/>
      <c r="F1388" s="89" t="s">
        <v>4650</v>
      </c>
      <c r="G1388" s="87" t="s">
        <v>5151</v>
      </c>
      <c r="H1388" s="89" t="s">
        <v>2529</v>
      </c>
      <c r="I1388" s="218"/>
      <c r="J1388" s="221"/>
      <c r="K1388" s="219"/>
      <c r="L1388" s="325"/>
      <c r="M1388" s="89" t="s">
        <v>1853</v>
      </c>
      <c r="N1388" s="88" t="s">
        <v>2538</v>
      </c>
      <c r="O1388" s="89" t="s">
        <v>6334</v>
      </c>
      <c r="P1388" s="89" t="s">
        <v>2513</v>
      </c>
      <c r="Q1388" s="69" t="s">
        <v>2368</v>
      </c>
      <c r="R1388" s="198"/>
      <c r="S1388" s="198"/>
      <c r="T1388" s="226"/>
      <c r="V1388" s="6">
        <f t="shared" si="63"/>
        <v>29</v>
      </c>
      <c r="W1388" s="218">
        <f t="shared" si="64"/>
        <v>0</v>
      </c>
      <c r="X1388" s="6">
        <f t="shared" si="65"/>
        <v>46</v>
      </c>
      <c r="Y1388"/>
      <c r="Z1388"/>
      <c r="AA1388"/>
      <c r="AB1388" s="39"/>
    </row>
    <row r="1389" spans="1:28" ht="95.25" customHeight="1">
      <c r="A1389" s="229"/>
      <c r="B1389" s="89" t="s">
        <v>157</v>
      </c>
      <c r="C1389" s="89"/>
      <c r="D1389" s="89"/>
      <c r="E1389" s="89"/>
      <c r="F1389" s="89" t="s">
        <v>4650</v>
      </c>
      <c r="G1389" s="87" t="s">
        <v>5151</v>
      </c>
      <c r="H1389" s="89" t="s">
        <v>2529</v>
      </c>
      <c r="I1389" s="219"/>
      <c r="J1389" s="222"/>
      <c r="K1389" s="89" t="s">
        <v>0</v>
      </c>
      <c r="L1389" s="88" t="s">
        <v>2539</v>
      </c>
      <c r="M1389" s="89" t="s">
        <v>1853</v>
      </c>
      <c r="N1389" s="88" t="s">
        <v>2540</v>
      </c>
      <c r="O1389" s="89" t="s">
        <v>6334</v>
      </c>
      <c r="P1389" s="89" t="s">
        <v>2513</v>
      </c>
      <c r="Q1389" s="69" t="s">
        <v>2368</v>
      </c>
      <c r="R1389" s="198"/>
      <c r="S1389" s="198"/>
      <c r="T1389" s="226"/>
      <c r="V1389" s="6">
        <f t="shared" si="63"/>
        <v>29</v>
      </c>
      <c r="W1389" s="219">
        <f t="shared" si="64"/>
        <v>0</v>
      </c>
      <c r="X1389" s="6">
        <f t="shared" si="65"/>
        <v>46</v>
      </c>
      <c r="Y1389"/>
      <c r="Z1389"/>
      <c r="AA1389"/>
      <c r="AB1389" s="39"/>
    </row>
    <row r="1390" spans="1:28" ht="146.5" customHeight="1">
      <c r="A1390" s="228">
        <v>226</v>
      </c>
      <c r="B1390" s="89" t="s">
        <v>157</v>
      </c>
      <c r="C1390" s="113"/>
      <c r="D1390" s="113"/>
      <c r="E1390" s="113"/>
      <c r="F1390" s="113" t="s">
        <v>4649</v>
      </c>
      <c r="G1390" s="89" t="s">
        <v>2264</v>
      </c>
      <c r="H1390" s="89" t="s">
        <v>3630</v>
      </c>
      <c r="I1390" s="217" t="s">
        <v>2542</v>
      </c>
      <c r="J1390" s="220" t="s">
        <v>2543</v>
      </c>
      <c r="K1390" s="217" t="s">
        <v>0</v>
      </c>
      <c r="L1390" s="220" t="s">
        <v>4966</v>
      </c>
      <c r="M1390" s="89" t="s">
        <v>1853</v>
      </c>
      <c r="N1390" s="143" t="s">
        <v>4514</v>
      </c>
      <c r="O1390" s="89" t="s">
        <v>6334</v>
      </c>
      <c r="P1390" s="87" t="s">
        <v>2513</v>
      </c>
      <c r="Q1390" s="69" t="s">
        <v>2368</v>
      </c>
      <c r="R1390" s="198">
        <v>4</v>
      </c>
      <c r="S1390" s="198">
        <v>2</v>
      </c>
      <c r="T1390" s="226" t="s">
        <v>3414</v>
      </c>
      <c r="V1390" s="6">
        <f t="shared" si="63"/>
        <v>32</v>
      </c>
      <c r="W1390" s="228">
        <f t="shared" si="64"/>
        <v>7</v>
      </c>
      <c r="X1390" s="6">
        <f t="shared" si="65"/>
        <v>3</v>
      </c>
      <c r="Y1390"/>
      <c r="Z1390"/>
      <c r="AA1390"/>
      <c r="AB1390" s="39"/>
    </row>
    <row r="1391" spans="1:28" ht="146.5" customHeight="1">
      <c r="A1391" s="230"/>
      <c r="B1391" s="89" t="s">
        <v>157</v>
      </c>
      <c r="C1391" s="89"/>
      <c r="D1391" s="89"/>
      <c r="E1391" s="89"/>
      <c r="F1391" s="89" t="s">
        <v>4649</v>
      </c>
      <c r="G1391" s="89" t="s">
        <v>2264</v>
      </c>
      <c r="H1391" s="89" t="s">
        <v>4517</v>
      </c>
      <c r="I1391" s="218"/>
      <c r="J1391" s="221"/>
      <c r="K1391" s="218"/>
      <c r="L1391" s="221"/>
      <c r="M1391" s="87" t="s">
        <v>1850</v>
      </c>
      <c r="N1391" s="134" t="s">
        <v>4515</v>
      </c>
      <c r="O1391" s="89" t="s">
        <v>876</v>
      </c>
      <c r="P1391" s="89" t="s">
        <v>4516</v>
      </c>
      <c r="Q1391" s="69" t="s">
        <v>2368</v>
      </c>
      <c r="R1391" s="198"/>
      <c r="S1391" s="198"/>
      <c r="T1391" s="226"/>
      <c r="V1391" s="6">
        <f t="shared" si="63"/>
        <v>32</v>
      </c>
      <c r="W1391" s="230">
        <f t="shared" si="64"/>
        <v>0</v>
      </c>
      <c r="X1391" s="6">
        <f t="shared" si="65"/>
        <v>3</v>
      </c>
      <c r="Y1391"/>
      <c r="Z1391"/>
      <c r="AA1391"/>
      <c r="AB1391" s="41" t="s">
        <v>4652</v>
      </c>
    </row>
    <row r="1392" spans="1:28" ht="146.5" customHeight="1">
      <c r="A1392" s="230"/>
      <c r="B1392" s="89" t="s">
        <v>157</v>
      </c>
      <c r="C1392" s="89"/>
      <c r="D1392" s="89"/>
      <c r="E1392" s="89"/>
      <c r="F1392" s="89" t="s">
        <v>4649</v>
      </c>
      <c r="G1392" s="89" t="s">
        <v>2264</v>
      </c>
      <c r="H1392" s="89" t="s">
        <v>4517</v>
      </c>
      <c r="I1392" s="218"/>
      <c r="J1392" s="221"/>
      <c r="K1392" s="218"/>
      <c r="L1392" s="221"/>
      <c r="M1392" s="89" t="s">
        <v>880</v>
      </c>
      <c r="N1392" s="142" t="s">
        <v>4468</v>
      </c>
      <c r="O1392" s="89" t="s">
        <v>876</v>
      </c>
      <c r="P1392" s="124" t="s">
        <v>4469</v>
      </c>
      <c r="Q1392" s="69" t="s">
        <v>2174</v>
      </c>
      <c r="R1392" s="198"/>
      <c r="S1392" s="198"/>
      <c r="T1392" s="226"/>
      <c r="V1392" s="6">
        <f t="shared" si="63"/>
        <v>32</v>
      </c>
      <c r="W1392" s="230">
        <f t="shared" si="64"/>
        <v>0</v>
      </c>
      <c r="X1392" s="6">
        <f t="shared" si="65"/>
        <v>3</v>
      </c>
      <c r="Y1392"/>
      <c r="Z1392"/>
      <c r="AA1392"/>
      <c r="AB1392" s="41" t="s">
        <v>4652</v>
      </c>
    </row>
    <row r="1393" spans="1:28" ht="146.5" customHeight="1">
      <c r="A1393" s="230"/>
      <c r="B1393" s="89" t="s">
        <v>157</v>
      </c>
      <c r="C1393" s="89"/>
      <c r="D1393" s="89"/>
      <c r="E1393" s="89"/>
      <c r="F1393" s="89" t="s">
        <v>4649</v>
      </c>
      <c r="G1393" s="89" t="s">
        <v>2264</v>
      </c>
      <c r="H1393" s="89" t="s">
        <v>4517</v>
      </c>
      <c r="I1393" s="218"/>
      <c r="J1393" s="221"/>
      <c r="K1393" s="219"/>
      <c r="L1393" s="222"/>
      <c r="M1393" s="89" t="s">
        <v>79</v>
      </c>
      <c r="N1393" s="77" t="s">
        <v>4513</v>
      </c>
      <c r="O1393" s="89" t="s">
        <v>4512</v>
      </c>
      <c r="P1393" s="92" t="s">
        <v>4505</v>
      </c>
      <c r="Q1393" s="69" t="s">
        <v>2174</v>
      </c>
      <c r="R1393" s="198"/>
      <c r="S1393" s="198"/>
      <c r="T1393" s="226"/>
      <c r="V1393" s="6">
        <f t="shared" si="63"/>
        <v>32</v>
      </c>
      <c r="W1393" s="230">
        <f t="shared" si="64"/>
        <v>0</v>
      </c>
      <c r="X1393" s="6">
        <f t="shared" si="65"/>
        <v>3</v>
      </c>
      <c r="Y1393"/>
      <c r="Z1393"/>
      <c r="AA1393"/>
      <c r="AB1393" s="41" t="s">
        <v>4652</v>
      </c>
    </row>
    <row r="1394" spans="1:28" ht="45.5" customHeight="1">
      <c r="A1394" s="230"/>
      <c r="B1394" s="89" t="s">
        <v>157</v>
      </c>
      <c r="C1394" s="89"/>
      <c r="D1394" s="89"/>
      <c r="E1394" s="89"/>
      <c r="F1394" s="89" t="s">
        <v>4649</v>
      </c>
      <c r="G1394" s="89" t="s">
        <v>2264</v>
      </c>
      <c r="H1394" s="89" t="s">
        <v>4517</v>
      </c>
      <c r="I1394" s="218"/>
      <c r="J1394" s="221"/>
      <c r="K1394" s="89" t="s">
        <v>0</v>
      </c>
      <c r="L1394" s="88" t="s">
        <v>4961</v>
      </c>
      <c r="M1394" s="89" t="s">
        <v>1853</v>
      </c>
      <c r="N1394" s="220" t="s">
        <v>2544</v>
      </c>
      <c r="O1394" s="217" t="s">
        <v>6334</v>
      </c>
      <c r="P1394" s="217" t="s">
        <v>2513</v>
      </c>
      <c r="Q1394" s="69" t="s">
        <v>2368</v>
      </c>
      <c r="R1394" s="198"/>
      <c r="S1394" s="198"/>
      <c r="T1394" s="226"/>
      <c r="V1394" s="6">
        <f t="shared" si="63"/>
        <v>32</v>
      </c>
      <c r="W1394" s="230">
        <f t="shared" si="64"/>
        <v>0</v>
      </c>
      <c r="X1394" s="6">
        <f t="shared" si="65"/>
        <v>3</v>
      </c>
      <c r="Y1394"/>
      <c r="Z1394"/>
      <c r="AA1394"/>
      <c r="AB1394" s="39"/>
    </row>
    <row r="1395" spans="1:28" ht="165" customHeight="1">
      <c r="A1395" s="230"/>
      <c r="B1395" s="89" t="s">
        <v>157</v>
      </c>
      <c r="C1395" s="89"/>
      <c r="D1395" s="89"/>
      <c r="E1395" s="89"/>
      <c r="F1395" s="89" t="s">
        <v>4649</v>
      </c>
      <c r="G1395" s="89" t="s">
        <v>2264</v>
      </c>
      <c r="H1395" s="89" t="s">
        <v>4517</v>
      </c>
      <c r="I1395" s="218"/>
      <c r="J1395" s="221"/>
      <c r="K1395" s="89" t="s">
        <v>0</v>
      </c>
      <c r="L1395" s="88" t="s">
        <v>4965</v>
      </c>
      <c r="M1395" s="89" t="s">
        <v>1853</v>
      </c>
      <c r="N1395" s="222"/>
      <c r="O1395" s="219"/>
      <c r="P1395" s="219" t="s">
        <v>2513</v>
      </c>
      <c r="Q1395" s="69" t="s">
        <v>2368</v>
      </c>
      <c r="R1395" s="198"/>
      <c r="S1395" s="198"/>
      <c r="T1395" s="226"/>
      <c r="V1395" s="6">
        <f t="shared" si="63"/>
        <v>32</v>
      </c>
      <c r="W1395" s="230">
        <f t="shared" si="64"/>
        <v>0</v>
      </c>
      <c r="X1395" s="6">
        <f t="shared" si="65"/>
        <v>3</v>
      </c>
      <c r="Y1395"/>
      <c r="Z1395"/>
      <c r="AA1395"/>
      <c r="AB1395" s="39"/>
    </row>
    <row r="1396" spans="1:28" ht="45.5" customHeight="1">
      <c r="A1396" s="230"/>
      <c r="B1396" s="89" t="s">
        <v>157</v>
      </c>
      <c r="C1396" s="89"/>
      <c r="D1396" s="89"/>
      <c r="E1396" s="89"/>
      <c r="F1396" s="89" t="s">
        <v>4649</v>
      </c>
      <c r="G1396" s="89" t="s">
        <v>2264</v>
      </c>
      <c r="H1396" s="89" t="s">
        <v>4517</v>
      </c>
      <c r="I1396" s="218"/>
      <c r="J1396" s="221"/>
      <c r="K1396" s="89" t="s">
        <v>0</v>
      </c>
      <c r="L1396" s="88" t="s">
        <v>4962</v>
      </c>
      <c r="M1396" s="89" t="s">
        <v>1853</v>
      </c>
      <c r="N1396" s="88" t="s">
        <v>2545</v>
      </c>
      <c r="O1396" s="89" t="s">
        <v>6334</v>
      </c>
      <c r="P1396" s="89" t="s">
        <v>2513</v>
      </c>
      <c r="Q1396" s="69" t="s">
        <v>2368</v>
      </c>
      <c r="R1396" s="198"/>
      <c r="S1396" s="198"/>
      <c r="T1396" s="226"/>
      <c r="V1396" s="6">
        <f t="shared" si="63"/>
        <v>32</v>
      </c>
      <c r="W1396" s="230">
        <f t="shared" si="64"/>
        <v>0</v>
      </c>
      <c r="X1396" s="6">
        <f t="shared" si="65"/>
        <v>3</v>
      </c>
      <c r="Y1396"/>
      <c r="Z1396"/>
      <c r="AA1396"/>
      <c r="AB1396" s="39"/>
    </row>
    <row r="1397" spans="1:28" ht="75" customHeight="1">
      <c r="A1397" s="229"/>
      <c r="B1397" s="89" t="s">
        <v>157</v>
      </c>
      <c r="C1397" s="89"/>
      <c r="D1397" s="89"/>
      <c r="E1397" s="89"/>
      <c r="F1397" s="89" t="s">
        <v>4649</v>
      </c>
      <c r="G1397" s="89" t="s">
        <v>2264</v>
      </c>
      <c r="H1397" s="89" t="s">
        <v>4517</v>
      </c>
      <c r="I1397" s="219"/>
      <c r="J1397" s="222"/>
      <c r="K1397" s="89" t="s">
        <v>0</v>
      </c>
      <c r="L1397" s="88" t="s">
        <v>4963</v>
      </c>
      <c r="M1397" s="89" t="s">
        <v>1853</v>
      </c>
      <c r="N1397" s="88" t="s">
        <v>4960</v>
      </c>
      <c r="O1397" s="89" t="s">
        <v>6334</v>
      </c>
      <c r="P1397" s="89" t="s">
        <v>2513</v>
      </c>
      <c r="Q1397" s="69" t="s">
        <v>2368</v>
      </c>
      <c r="R1397" s="198"/>
      <c r="S1397" s="198"/>
      <c r="T1397" s="226"/>
      <c r="V1397" s="6">
        <f t="shared" si="63"/>
        <v>32</v>
      </c>
      <c r="W1397" s="229">
        <f t="shared" si="64"/>
        <v>0</v>
      </c>
      <c r="X1397" s="6">
        <f t="shared" si="65"/>
        <v>3</v>
      </c>
      <c r="Y1397"/>
      <c r="Z1397"/>
      <c r="AA1397"/>
      <c r="AB1397" s="39"/>
    </row>
    <row r="1398" spans="1:28" ht="75" customHeight="1">
      <c r="A1398" s="228">
        <v>227</v>
      </c>
      <c r="B1398" s="87" t="s">
        <v>6504</v>
      </c>
      <c r="C1398" s="87"/>
      <c r="D1398" s="87"/>
      <c r="E1398" s="87"/>
      <c r="F1398" s="87" t="s">
        <v>15</v>
      </c>
      <c r="G1398" s="89" t="s">
        <v>6578</v>
      </c>
      <c r="H1398" s="89" t="s">
        <v>5073</v>
      </c>
      <c r="I1398" s="217" t="s">
        <v>3595</v>
      </c>
      <c r="J1398" s="220" t="s">
        <v>2546</v>
      </c>
      <c r="K1398" s="217" t="s">
        <v>406</v>
      </c>
      <c r="L1398" s="220" t="s">
        <v>2547</v>
      </c>
      <c r="M1398" s="89" t="s">
        <v>1853</v>
      </c>
      <c r="N1398" s="88" t="s">
        <v>2548</v>
      </c>
      <c r="O1398" s="89" t="s">
        <v>6514</v>
      </c>
      <c r="P1398" s="89" t="s">
        <v>2513</v>
      </c>
      <c r="Q1398" s="69" t="s">
        <v>2368</v>
      </c>
      <c r="R1398" s="198">
        <v>4</v>
      </c>
      <c r="S1398" s="198">
        <v>3</v>
      </c>
      <c r="T1398" s="226" t="s">
        <v>3414</v>
      </c>
      <c r="V1398" s="6">
        <f t="shared" si="63"/>
        <v>14</v>
      </c>
      <c r="W1398" s="217">
        <f t="shared" si="64"/>
        <v>7</v>
      </c>
      <c r="X1398" s="6">
        <f t="shared" si="65"/>
        <v>50</v>
      </c>
      <c r="Y1398"/>
      <c r="Z1398"/>
      <c r="AA1398"/>
      <c r="AB1398" s="41" t="s">
        <v>4652</v>
      </c>
    </row>
    <row r="1399" spans="1:28" ht="45.5" customHeight="1">
      <c r="A1399" s="230"/>
      <c r="B1399" s="87" t="s">
        <v>6504</v>
      </c>
      <c r="C1399" s="87"/>
      <c r="D1399" s="87"/>
      <c r="E1399" s="87"/>
      <c r="F1399" s="87" t="s">
        <v>15</v>
      </c>
      <c r="G1399" s="89" t="s">
        <v>6578</v>
      </c>
      <c r="H1399" s="89" t="s">
        <v>5073</v>
      </c>
      <c r="I1399" s="218"/>
      <c r="J1399" s="221"/>
      <c r="K1399" s="219"/>
      <c r="L1399" s="222"/>
      <c r="M1399" s="89" t="s">
        <v>1861</v>
      </c>
      <c r="N1399" s="88" t="s">
        <v>2549</v>
      </c>
      <c r="O1399" s="89" t="s">
        <v>6514</v>
      </c>
      <c r="P1399" s="89" t="s">
        <v>2513</v>
      </c>
      <c r="Q1399" s="69" t="s">
        <v>2368</v>
      </c>
      <c r="R1399" s="198"/>
      <c r="S1399" s="198"/>
      <c r="T1399" s="226"/>
      <c r="V1399" s="6">
        <f t="shared" si="63"/>
        <v>14</v>
      </c>
      <c r="W1399" s="218">
        <f t="shared" si="64"/>
        <v>0</v>
      </c>
      <c r="X1399" s="6">
        <f t="shared" si="65"/>
        <v>50</v>
      </c>
      <c r="Y1399"/>
      <c r="Z1399"/>
      <c r="AA1399"/>
      <c r="AB1399" s="41" t="s">
        <v>4652</v>
      </c>
    </row>
    <row r="1400" spans="1:28" ht="90" customHeight="1">
      <c r="A1400" s="230"/>
      <c r="B1400" s="87" t="s">
        <v>6504</v>
      </c>
      <c r="C1400" s="87"/>
      <c r="D1400" s="87"/>
      <c r="E1400" s="87"/>
      <c r="F1400" s="87" t="s">
        <v>15</v>
      </c>
      <c r="G1400" s="89" t="s">
        <v>6578</v>
      </c>
      <c r="H1400" s="89" t="s">
        <v>5073</v>
      </c>
      <c r="I1400" s="218"/>
      <c r="J1400" s="221"/>
      <c r="K1400" s="89" t="s">
        <v>406</v>
      </c>
      <c r="L1400" s="88" t="s">
        <v>2550</v>
      </c>
      <c r="M1400" s="89" t="s">
        <v>1861</v>
      </c>
      <c r="N1400" s="88" t="s">
        <v>2551</v>
      </c>
      <c r="O1400" s="89" t="s">
        <v>6514</v>
      </c>
      <c r="P1400" s="89" t="s">
        <v>2513</v>
      </c>
      <c r="Q1400" s="69" t="s">
        <v>2368</v>
      </c>
      <c r="R1400" s="198"/>
      <c r="S1400" s="198"/>
      <c r="T1400" s="226"/>
      <c r="V1400" s="6">
        <f t="shared" si="63"/>
        <v>14</v>
      </c>
      <c r="W1400" s="218">
        <f t="shared" si="64"/>
        <v>0</v>
      </c>
      <c r="X1400" s="6">
        <f t="shared" si="65"/>
        <v>50</v>
      </c>
      <c r="Y1400"/>
      <c r="Z1400"/>
      <c r="AA1400"/>
      <c r="AB1400" s="39"/>
    </row>
    <row r="1401" spans="1:28" ht="90" customHeight="1">
      <c r="A1401" s="230"/>
      <c r="B1401" s="87" t="s">
        <v>6504</v>
      </c>
      <c r="C1401" s="87"/>
      <c r="D1401" s="87"/>
      <c r="E1401" s="87"/>
      <c r="F1401" s="87" t="s">
        <v>15</v>
      </c>
      <c r="G1401" s="89" t="s">
        <v>6578</v>
      </c>
      <c r="H1401" s="89" t="s">
        <v>5073</v>
      </c>
      <c r="I1401" s="218"/>
      <c r="J1401" s="221"/>
      <c r="K1401" s="217" t="s">
        <v>406</v>
      </c>
      <c r="L1401" s="220" t="s">
        <v>2552</v>
      </c>
      <c r="M1401" s="89" t="s">
        <v>1861</v>
      </c>
      <c r="N1401" s="88" t="s">
        <v>2553</v>
      </c>
      <c r="O1401" s="89" t="s">
        <v>6514</v>
      </c>
      <c r="P1401" s="89" t="s">
        <v>2513</v>
      </c>
      <c r="Q1401" s="69" t="s">
        <v>2368</v>
      </c>
      <c r="R1401" s="198"/>
      <c r="S1401" s="198"/>
      <c r="T1401" s="226"/>
      <c r="V1401" s="6">
        <f t="shared" si="63"/>
        <v>14</v>
      </c>
      <c r="W1401" s="218">
        <f t="shared" si="64"/>
        <v>0</v>
      </c>
      <c r="X1401" s="6">
        <f t="shared" si="65"/>
        <v>50</v>
      </c>
      <c r="Y1401"/>
      <c r="Z1401"/>
      <c r="AA1401"/>
      <c r="AB1401" s="39"/>
    </row>
    <row r="1402" spans="1:28" ht="90" customHeight="1">
      <c r="A1402" s="230"/>
      <c r="B1402" s="87" t="s">
        <v>6504</v>
      </c>
      <c r="C1402" s="87"/>
      <c r="D1402" s="87"/>
      <c r="E1402" s="87"/>
      <c r="F1402" s="87" t="s">
        <v>15</v>
      </c>
      <c r="G1402" s="89" t="s">
        <v>6578</v>
      </c>
      <c r="H1402" s="89" t="s">
        <v>5073</v>
      </c>
      <c r="I1402" s="218"/>
      <c r="J1402" s="221"/>
      <c r="K1402" s="218"/>
      <c r="L1402" s="221"/>
      <c r="M1402" s="87" t="s">
        <v>1850</v>
      </c>
      <c r="N1402" s="88" t="s">
        <v>4523</v>
      </c>
      <c r="O1402" s="89" t="s">
        <v>2842</v>
      </c>
      <c r="P1402" s="89" t="s">
        <v>4465</v>
      </c>
      <c r="Q1402" s="69" t="s">
        <v>2368</v>
      </c>
      <c r="R1402" s="198"/>
      <c r="S1402" s="198"/>
      <c r="T1402" s="226"/>
      <c r="V1402" s="6">
        <f t="shared" si="63"/>
        <v>14</v>
      </c>
      <c r="W1402" s="218">
        <f t="shared" si="64"/>
        <v>0</v>
      </c>
      <c r="X1402" s="6">
        <f t="shared" si="65"/>
        <v>50</v>
      </c>
      <c r="Y1402"/>
      <c r="Z1402"/>
      <c r="AA1402"/>
      <c r="AB1402" s="41" t="s">
        <v>4652</v>
      </c>
    </row>
    <row r="1403" spans="1:28" ht="90" customHeight="1">
      <c r="A1403" s="229"/>
      <c r="B1403" s="87" t="s">
        <v>6504</v>
      </c>
      <c r="C1403" s="87"/>
      <c r="D1403" s="87"/>
      <c r="E1403" s="87"/>
      <c r="F1403" s="87" t="s">
        <v>15</v>
      </c>
      <c r="G1403" s="89" t="s">
        <v>6578</v>
      </c>
      <c r="H1403" s="89" t="s">
        <v>5073</v>
      </c>
      <c r="I1403" s="219"/>
      <c r="J1403" s="222"/>
      <c r="K1403" s="219"/>
      <c r="L1403" s="222"/>
      <c r="M1403" s="89" t="s">
        <v>79</v>
      </c>
      <c r="N1403" s="88" t="s">
        <v>4524</v>
      </c>
      <c r="O1403" s="89" t="s">
        <v>4512</v>
      </c>
      <c r="P1403" s="89" t="s">
        <v>4505</v>
      </c>
      <c r="Q1403" s="69" t="s">
        <v>2368</v>
      </c>
      <c r="R1403" s="198"/>
      <c r="S1403" s="198"/>
      <c r="T1403" s="226"/>
      <c r="V1403" s="6">
        <f t="shared" si="63"/>
        <v>14</v>
      </c>
      <c r="W1403" s="219">
        <f t="shared" si="64"/>
        <v>0</v>
      </c>
      <c r="X1403" s="6">
        <f t="shared" si="65"/>
        <v>50</v>
      </c>
      <c r="Y1403"/>
      <c r="Z1403"/>
      <c r="AA1403"/>
      <c r="AB1403" s="41" t="s">
        <v>4652</v>
      </c>
    </row>
    <row r="1404" spans="1:28" ht="90" customHeight="1">
      <c r="A1404" s="228">
        <v>228</v>
      </c>
      <c r="B1404" s="87" t="s">
        <v>6504</v>
      </c>
      <c r="C1404" s="87"/>
      <c r="D1404" s="87"/>
      <c r="E1404" s="87"/>
      <c r="F1404" s="87" t="s">
        <v>15</v>
      </c>
      <c r="G1404" s="87" t="s">
        <v>6581</v>
      </c>
      <c r="H1404" s="89" t="s">
        <v>5077</v>
      </c>
      <c r="I1404" s="217" t="s">
        <v>4728</v>
      </c>
      <c r="J1404" s="220" t="s">
        <v>2554</v>
      </c>
      <c r="K1404" s="217" t="s">
        <v>0</v>
      </c>
      <c r="L1404" s="220" t="s">
        <v>2555</v>
      </c>
      <c r="M1404" s="113" t="s">
        <v>4006</v>
      </c>
      <c r="N1404" s="88" t="s">
        <v>2556</v>
      </c>
      <c r="O1404" s="89" t="s">
        <v>2875</v>
      </c>
      <c r="P1404" s="89" t="s">
        <v>2414</v>
      </c>
      <c r="Q1404" s="69" t="s">
        <v>2368</v>
      </c>
      <c r="R1404" s="198">
        <v>2</v>
      </c>
      <c r="S1404" s="198">
        <v>1</v>
      </c>
      <c r="T1404" s="226" t="s">
        <v>3416</v>
      </c>
      <c r="V1404" s="6">
        <f t="shared" si="63"/>
        <v>14</v>
      </c>
      <c r="W1404" s="217">
        <f t="shared" si="64"/>
        <v>6</v>
      </c>
      <c r="X1404" s="6">
        <f t="shared" si="65"/>
        <v>27</v>
      </c>
      <c r="Y1404"/>
      <c r="Z1404"/>
      <c r="AA1404"/>
      <c r="AB1404" s="39"/>
    </row>
    <row r="1405" spans="1:28" ht="90" customHeight="1">
      <c r="A1405" s="230"/>
      <c r="B1405" s="87" t="s">
        <v>6504</v>
      </c>
      <c r="C1405" s="87"/>
      <c r="D1405" s="87"/>
      <c r="E1405" s="87"/>
      <c r="F1405" s="87" t="s">
        <v>15</v>
      </c>
      <c r="G1405" s="87" t="s">
        <v>6581</v>
      </c>
      <c r="H1405" s="89" t="s">
        <v>5077</v>
      </c>
      <c r="I1405" s="218"/>
      <c r="J1405" s="221"/>
      <c r="K1405" s="219"/>
      <c r="L1405" s="222"/>
      <c r="M1405" s="113" t="s">
        <v>4006</v>
      </c>
      <c r="N1405" s="88" t="s">
        <v>2557</v>
      </c>
      <c r="O1405" s="89" t="s">
        <v>2875</v>
      </c>
      <c r="P1405" s="89" t="s">
        <v>2414</v>
      </c>
      <c r="Q1405" s="69" t="s">
        <v>2368</v>
      </c>
      <c r="R1405" s="198"/>
      <c r="S1405" s="198"/>
      <c r="T1405" s="226"/>
      <c r="V1405" s="6">
        <f t="shared" si="63"/>
        <v>14</v>
      </c>
      <c r="W1405" s="218">
        <f t="shared" si="64"/>
        <v>0</v>
      </c>
      <c r="X1405" s="6">
        <f t="shared" si="65"/>
        <v>27</v>
      </c>
      <c r="Y1405"/>
      <c r="Z1405"/>
      <c r="AA1405"/>
      <c r="AB1405" s="39"/>
    </row>
    <row r="1406" spans="1:28" ht="90" customHeight="1">
      <c r="A1406" s="230"/>
      <c r="B1406" s="87" t="s">
        <v>6504</v>
      </c>
      <c r="C1406" s="87"/>
      <c r="D1406" s="87"/>
      <c r="E1406" s="87"/>
      <c r="F1406" s="87" t="s">
        <v>15</v>
      </c>
      <c r="G1406" s="87" t="s">
        <v>6581</v>
      </c>
      <c r="H1406" s="89" t="s">
        <v>5077</v>
      </c>
      <c r="I1406" s="218"/>
      <c r="J1406" s="221"/>
      <c r="K1406" s="217" t="s">
        <v>0</v>
      </c>
      <c r="L1406" s="220" t="s">
        <v>2558</v>
      </c>
      <c r="M1406" s="113" t="s">
        <v>4006</v>
      </c>
      <c r="N1406" s="88" t="s">
        <v>2559</v>
      </c>
      <c r="O1406" s="89" t="s">
        <v>2875</v>
      </c>
      <c r="P1406" s="89" t="s">
        <v>2414</v>
      </c>
      <c r="Q1406" s="69" t="s">
        <v>2368</v>
      </c>
      <c r="R1406" s="198"/>
      <c r="S1406" s="198"/>
      <c r="T1406" s="226"/>
      <c r="V1406" s="6">
        <f t="shared" si="63"/>
        <v>14</v>
      </c>
      <c r="W1406" s="218">
        <f t="shared" si="64"/>
        <v>0</v>
      </c>
      <c r="X1406" s="6">
        <f t="shared" si="65"/>
        <v>27</v>
      </c>
      <c r="Y1406"/>
      <c r="Z1406"/>
      <c r="AA1406"/>
      <c r="AB1406" s="39"/>
    </row>
    <row r="1407" spans="1:28" ht="90" customHeight="1">
      <c r="A1407" s="230"/>
      <c r="B1407" s="87" t="s">
        <v>6504</v>
      </c>
      <c r="C1407" s="87"/>
      <c r="D1407" s="87"/>
      <c r="E1407" s="87"/>
      <c r="F1407" s="87" t="s">
        <v>15</v>
      </c>
      <c r="G1407" s="87" t="s">
        <v>6581</v>
      </c>
      <c r="H1407" s="89" t="s">
        <v>5077</v>
      </c>
      <c r="I1407" s="218"/>
      <c r="J1407" s="221"/>
      <c r="K1407" s="219"/>
      <c r="L1407" s="222"/>
      <c r="M1407" s="113" t="s">
        <v>4006</v>
      </c>
      <c r="N1407" s="88" t="s">
        <v>2560</v>
      </c>
      <c r="O1407" s="89" t="s">
        <v>2875</v>
      </c>
      <c r="P1407" s="89" t="s">
        <v>2414</v>
      </c>
      <c r="Q1407" s="69" t="s">
        <v>2368</v>
      </c>
      <c r="R1407" s="198"/>
      <c r="S1407" s="198"/>
      <c r="T1407" s="226"/>
      <c r="V1407" s="6">
        <f t="shared" si="63"/>
        <v>14</v>
      </c>
      <c r="W1407" s="218">
        <f t="shared" si="64"/>
        <v>0</v>
      </c>
      <c r="X1407" s="6">
        <f t="shared" si="65"/>
        <v>27</v>
      </c>
      <c r="Y1407"/>
      <c r="Z1407"/>
      <c r="AA1407"/>
      <c r="AB1407" s="39"/>
    </row>
    <row r="1408" spans="1:28" ht="90" customHeight="1">
      <c r="A1408" s="230"/>
      <c r="B1408" s="87" t="s">
        <v>6504</v>
      </c>
      <c r="C1408" s="87"/>
      <c r="D1408" s="87"/>
      <c r="E1408" s="87"/>
      <c r="F1408" s="87" t="s">
        <v>15</v>
      </c>
      <c r="G1408" s="87" t="s">
        <v>6581</v>
      </c>
      <c r="H1408" s="89" t="s">
        <v>5077</v>
      </c>
      <c r="I1408" s="218"/>
      <c r="J1408" s="221"/>
      <c r="K1408" s="89" t="s">
        <v>0</v>
      </c>
      <c r="L1408" s="88" t="s">
        <v>2561</v>
      </c>
      <c r="M1408" s="113" t="s">
        <v>4006</v>
      </c>
      <c r="N1408" s="88" t="s">
        <v>2562</v>
      </c>
      <c r="O1408" s="89" t="s">
        <v>2875</v>
      </c>
      <c r="P1408" s="89" t="s">
        <v>2414</v>
      </c>
      <c r="Q1408" s="69" t="s">
        <v>2368</v>
      </c>
      <c r="R1408" s="198"/>
      <c r="S1408" s="198"/>
      <c r="T1408" s="226"/>
      <c r="V1408" s="6">
        <f t="shared" si="63"/>
        <v>14</v>
      </c>
      <c r="W1408" s="218">
        <f t="shared" si="64"/>
        <v>0</v>
      </c>
      <c r="X1408" s="6">
        <f t="shared" si="65"/>
        <v>27</v>
      </c>
      <c r="Y1408"/>
      <c r="Z1408"/>
      <c r="AA1408"/>
      <c r="AB1408" s="39"/>
    </row>
    <row r="1409" spans="1:28" ht="105" customHeight="1">
      <c r="A1409" s="229"/>
      <c r="B1409" s="87" t="s">
        <v>6504</v>
      </c>
      <c r="C1409" s="87"/>
      <c r="D1409" s="87"/>
      <c r="E1409" s="87"/>
      <c r="F1409" s="87" t="s">
        <v>15</v>
      </c>
      <c r="G1409" s="87" t="s">
        <v>6581</v>
      </c>
      <c r="H1409" s="89" t="s">
        <v>5077</v>
      </c>
      <c r="I1409" s="219"/>
      <c r="J1409" s="222"/>
      <c r="K1409" s="89" t="s">
        <v>0</v>
      </c>
      <c r="L1409" s="88" t="s">
        <v>2563</v>
      </c>
      <c r="M1409" s="113" t="s">
        <v>4006</v>
      </c>
      <c r="N1409" s="88" t="s">
        <v>2564</v>
      </c>
      <c r="O1409" s="89" t="s">
        <v>2875</v>
      </c>
      <c r="P1409" s="89" t="s">
        <v>2414</v>
      </c>
      <c r="Q1409" s="69" t="s">
        <v>2368</v>
      </c>
      <c r="R1409" s="198"/>
      <c r="S1409" s="198"/>
      <c r="T1409" s="226"/>
      <c r="V1409" s="6">
        <f t="shared" si="63"/>
        <v>14</v>
      </c>
      <c r="W1409" s="219">
        <f t="shared" si="64"/>
        <v>0</v>
      </c>
      <c r="X1409" s="6">
        <f t="shared" si="65"/>
        <v>27</v>
      </c>
      <c r="Y1409"/>
      <c r="Z1409"/>
      <c r="AA1409"/>
      <c r="AB1409" s="39"/>
    </row>
    <row r="1410" spans="1:28" ht="90" customHeight="1">
      <c r="A1410" s="228">
        <v>229</v>
      </c>
      <c r="B1410" s="87" t="s">
        <v>6504</v>
      </c>
      <c r="C1410" s="87"/>
      <c r="D1410" s="87"/>
      <c r="E1410" s="87"/>
      <c r="F1410" s="87" t="s">
        <v>15</v>
      </c>
      <c r="G1410" s="87" t="s">
        <v>6581</v>
      </c>
      <c r="H1410" s="89" t="s">
        <v>5087</v>
      </c>
      <c r="I1410" s="217" t="s">
        <v>2565</v>
      </c>
      <c r="J1410" s="220" t="s">
        <v>2566</v>
      </c>
      <c r="K1410" s="89" t="s">
        <v>0</v>
      </c>
      <c r="L1410" s="88" t="s">
        <v>2567</v>
      </c>
      <c r="M1410" s="113" t="s">
        <v>4006</v>
      </c>
      <c r="N1410" s="220" t="s">
        <v>2568</v>
      </c>
      <c r="O1410" s="87" t="s">
        <v>6335</v>
      </c>
      <c r="P1410" s="87" t="s">
        <v>2569</v>
      </c>
      <c r="Q1410" s="69" t="s">
        <v>2368</v>
      </c>
      <c r="R1410" s="198">
        <v>3</v>
      </c>
      <c r="S1410" s="198">
        <v>2</v>
      </c>
      <c r="T1410" s="226" t="s">
        <v>3415</v>
      </c>
      <c r="V1410" s="6">
        <f t="shared" si="63"/>
        <v>14</v>
      </c>
      <c r="W1410" s="217">
        <f t="shared" si="64"/>
        <v>8</v>
      </c>
      <c r="X1410" s="6">
        <f t="shared" si="65"/>
        <v>27</v>
      </c>
      <c r="Y1410"/>
      <c r="Z1410"/>
      <c r="AA1410"/>
      <c r="AB1410" s="39"/>
    </row>
    <row r="1411" spans="1:28" ht="187.5" customHeight="1">
      <c r="A1411" s="230"/>
      <c r="B1411" s="87" t="s">
        <v>6504</v>
      </c>
      <c r="C1411" s="87"/>
      <c r="D1411" s="87"/>
      <c r="E1411" s="87"/>
      <c r="F1411" s="87" t="s">
        <v>15</v>
      </c>
      <c r="G1411" s="87" t="s">
        <v>6581</v>
      </c>
      <c r="H1411" s="89" t="s">
        <v>5087</v>
      </c>
      <c r="I1411" s="218"/>
      <c r="J1411" s="221"/>
      <c r="K1411" s="89" t="s">
        <v>0</v>
      </c>
      <c r="L1411" s="88" t="s">
        <v>2570</v>
      </c>
      <c r="M1411" s="144" t="s">
        <v>6326</v>
      </c>
      <c r="N1411" s="222"/>
      <c r="O1411" s="87" t="s">
        <v>6335</v>
      </c>
      <c r="P1411" s="87" t="s">
        <v>2569</v>
      </c>
      <c r="Q1411" s="69" t="s">
        <v>2368</v>
      </c>
      <c r="R1411" s="198"/>
      <c r="S1411" s="198"/>
      <c r="T1411" s="226"/>
      <c r="V1411" s="6">
        <f t="shared" si="63"/>
        <v>14</v>
      </c>
      <c r="W1411" s="218">
        <f t="shared" si="64"/>
        <v>0</v>
      </c>
      <c r="X1411" s="6">
        <f t="shared" si="65"/>
        <v>27</v>
      </c>
      <c r="Y1411"/>
      <c r="Z1411"/>
      <c r="AA1411"/>
      <c r="AB1411" s="39"/>
    </row>
    <row r="1412" spans="1:28" ht="90" customHeight="1">
      <c r="A1412" s="230"/>
      <c r="B1412" s="87" t="s">
        <v>6504</v>
      </c>
      <c r="C1412" s="87"/>
      <c r="D1412" s="87"/>
      <c r="E1412" s="87"/>
      <c r="F1412" s="87" t="s">
        <v>15</v>
      </c>
      <c r="G1412" s="87" t="s">
        <v>6581</v>
      </c>
      <c r="H1412" s="89" t="s">
        <v>5087</v>
      </c>
      <c r="I1412" s="218"/>
      <c r="J1412" s="221"/>
      <c r="K1412" s="217" t="s">
        <v>0</v>
      </c>
      <c r="L1412" s="220" t="s">
        <v>2571</v>
      </c>
      <c r="M1412" s="113" t="s">
        <v>4006</v>
      </c>
      <c r="N1412" s="88" t="s">
        <v>2572</v>
      </c>
      <c r="O1412" s="89" t="s">
        <v>6335</v>
      </c>
      <c r="P1412" s="89" t="s">
        <v>2569</v>
      </c>
      <c r="Q1412" s="69" t="s">
        <v>2368</v>
      </c>
      <c r="R1412" s="198"/>
      <c r="S1412" s="198"/>
      <c r="T1412" s="226"/>
      <c r="V1412" s="6">
        <f t="shared" si="63"/>
        <v>14</v>
      </c>
      <c r="W1412" s="218">
        <f t="shared" si="64"/>
        <v>0</v>
      </c>
      <c r="X1412" s="6">
        <f t="shared" si="65"/>
        <v>27</v>
      </c>
      <c r="Y1412"/>
      <c r="Z1412"/>
      <c r="AA1412"/>
      <c r="AB1412" s="39"/>
    </row>
    <row r="1413" spans="1:28" ht="90" customHeight="1">
      <c r="A1413" s="230"/>
      <c r="B1413" s="87" t="s">
        <v>6504</v>
      </c>
      <c r="C1413" s="87"/>
      <c r="D1413" s="87"/>
      <c r="E1413" s="87"/>
      <c r="F1413" s="87" t="s">
        <v>15</v>
      </c>
      <c r="G1413" s="87" t="s">
        <v>6581</v>
      </c>
      <c r="H1413" s="89" t="s">
        <v>5087</v>
      </c>
      <c r="I1413" s="218"/>
      <c r="J1413" s="221"/>
      <c r="K1413" s="218"/>
      <c r="L1413" s="221"/>
      <c r="M1413" s="113" t="s">
        <v>4006</v>
      </c>
      <c r="N1413" s="111" t="s">
        <v>2573</v>
      </c>
      <c r="O1413" s="89" t="s">
        <v>6335</v>
      </c>
      <c r="P1413" s="87" t="s">
        <v>2569</v>
      </c>
      <c r="Q1413" s="69" t="s">
        <v>2368</v>
      </c>
      <c r="R1413" s="198"/>
      <c r="S1413" s="198"/>
      <c r="T1413" s="226"/>
      <c r="V1413" s="6">
        <f t="shared" si="63"/>
        <v>14</v>
      </c>
      <c r="W1413" s="218">
        <f t="shared" si="64"/>
        <v>0</v>
      </c>
      <c r="X1413" s="6">
        <f t="shared" si="65"/>
        <v>27</v>
      </c>
      <c r="Y1413"/>
      <c r="Z1413"/>
      <c r="AA1413"/>
      <c r="AB1413" s="39"/>
    </row>
    <row r="1414" spans="1:28" ht="105" customHeight="1">
      <c r="A1414" s="229"/>
      <c r="B1414" s="87" t="s">
        <v>6504</v>
      </c>
      <c r="C1414" s="87"/>
      <c r="D1414" s="87"/>
      <c r="E1414" s="87"/>
      <c r="F1414" s="87" t="s">
        <v>15</v>
      </c>
      <c r="G1414" s="87" t="s">
        <v>6581</v>
      </c>
      <c r="H1414" s="89" t="s">
        <v>5087</v>
      </c>
      <c r="I1414" s="219"/>
      <c r="J1414" s="134" t="s">
        <v>4832</v>
      </c>
      <c r="K1414" s="89" t="s">
        <v>406</v>
      </c>
      <c r="L1414" s="134" t="s">
        <v>4833</v>
      </c>
      <c r="M1414" s="89" t="s">
        <v>1861</v>
      </c>
      <c r="N1414" s="88" t="s">
        <v>4834</v>
      </c>
      <c r="O1414" s="89" t="s">
        <v>2718</v>
      </c>
      <c r="P1414" s="89" t="s">
        <v>4835</v>
      </c>
      <c r="Q1414" s="69" t="s">
        <v>2368</v>
      </c>
      <c r="R1414" s="198"/>
      <c r="S1414" s="198"/>
      <c r="T1414" s="226"/>
      <c r="V1414" s="6">
        <f t="shared" si="63"/>
        <v>14</v>
      </c>
      <c r="W1414" s="219">
        <f t="shared" si="64"/>
        <v>0</v>
      </c>
      <c r="X1414" s="6">
        <f t="shared" si="65"/>
        <v>27</v>
      </c>
      <c r="Y1414"/>
      <c r="Z1414"/>
      <c r="AA1414"/>
      <c r="AB1414" s="39"/>
    </row>
    <row r="1415" spans="1:28" ht="120" customHeight="1">
      <c r="A1415" s="228">
        <v>230</v>
      </c>
      <c r="B1415" s="87" t="s">
        <v>6504</v>
      </c>
      <c r="C1415" s="87"/>
      <c r="D1415" s="87"/>
      <c r="E1415" s="87"/>
      <c r="F1415" s="89" t="s">
        <v>4650</v>
      </c>
      <c r="G1415" s="89" t="s">
        <v>5155</v>
      </c>
      <c r="H1415" s="89" t="s">
        <v>2574</v>
      </c>
      <c r="I1415" s="217" t="s">
        <v>2575</v>
      </c>
      <c r="J1415" s="220" t="s">
        <v>2576</v>
      </c>
      <c r="K1415" s="217" t="s">
        <v>0</v>
      </c>
      <c r="L1415" s="220" t="s">
        <v>2577</v>
      </c>
      <c r="M1415" s="89" t="s">
        <v>1861</v>
      </c>
      <c r="N1415" s="88" t="s">
        <v>2578</v>
      </c>
      <c r="O1415" s="89" t="s">
        <v>175</v>
      </c>
      <c r="P1415" s="89" t="s">
        <v>2579</v>
      </c>
      <c r="Q1415" s="69" t="s">
        <v>2368</v>
      </c>
      <c r="R1415" s="198">
        <v>3</v>
      </c>
      <c r="S1415" s="198">
        <v>1</v>
      </c>
      <c r="T1415" s="226" t="s">
        <v>3415</v>
      </c>
      <c r="V1415" s="6">
        <f t="shared" si="63"/>
        <v>29</v>
      </c>
      <c r="W1415" s="217">
        <f t="shared" si="64"/>
        <v>8</v>
      </c>
      <c r="X1415" s="6">
        <f t="shared" si="65"/>
        <v>96</v>
      </c>
      <c r="Y1415"/>
      <c r="Z1415"/>
      <c r="AA1415"/>
      <c r="AB1415" s="39"/>
    </row>
    <row r="1416" spans="1:28" ht="45.5" customHeight="1">
      <c r="A1416" s="229"/>
      <c r="B1416" s="87" t="s">
        <v>6504</v>
      </c>
      <c r="C1416" s="87"/>
      <c r="D1416" s="87"/>
      <c r="E1416" s="87"/>
      <c r="F1416" s="89" t="s">
        <v>4650</v>
      </c>
      <c r="G1416" s="89" t="s">
        <v>5155</v>
      </c>
      <c r="H1416" s="89" t="s">
        <v>2574</v>
      </c>
      <c r="I1416" s="219"/>
      <c r="J1416" s="222"/>
      <c r="K1416" s="219"/>
      <c r="L1416" s="222"/>
      <c r="M1416" s="89" t="s">
        <v>1861</v>
      </c>
      <c r="N1416" s="88" t="s">
        <v>2580</v>
      </c>
      <c r="O1416" s="89" t="s">
        <v>175</v>
      </c>
      <c r="P1416" s="89" t="s">
        <v>2579</v>
      </c>
      <c r="Q1416" s="69" t="s">
        <v>2368</v>
      </c>
      <c r="R1416" s="198"/>
      <c r="S1416" s="198"/>
      <c r="T1416" s="226"/>
      <c r="V1416" s="6">
        <f t="shared" si="63"/>
        <v>29</v>
      </c>
      <c r="W1416" s="219">
        <f t="shared" si="64"/>
        <v>0</v>
      </c>
      <c r="X1416" s="6">
        <f t="shared" si="65"/>
        <v>96</v>
      </c>
      <c r="Y1416"/>
      <c r="Z1416"/>
      <c r="AA1416"/>
      <c r="AB1416" s="39"/>
    </row>
    <row r="1417" spans="1:28" ht="90" customHeight="1">
      <c r="A1417" s="228">
        <v>231</v>
      </c>
      <c r="B1417" s="87" t="s">
        <v>6504</v>
      </c>
      <c r="C1417" s="87"/>
      <c r="D1417" s="87"/>
      <c r="E1417" s="87"/>
      <c r="F1417" s="89" t="s">
        <v>4650</v>
      </c>
      <c r="G1417" s="87" t="s">
        <v>5151</v>
      </c>
      <c r="H1417" s="89" t="s">
        <v>2541</v>
      </c>
      <c r="I1417" s="217" t="s">
        <v>2581</v>
      </c>
      <c r="J1417" s="220" t="s">
        <v>2582</v>
      </c>
      <c r="K1417" s="89" t="s">
        <v>0</v>
      </c>
      <c r="L1417" s="88" t="s">
        <v>2583</v>
      </c>
      <c r="M1417" s="113" t="s">
        <v>4006</v>
      </c>
      <c r="N1417" s="88" t="s">
        <v>2584</v>
      </c>
      <c r="O1417" s="89" t="s">
        <v>6335</v>
      </c>
      <c r="P1417" s="89" t="s">
        <v>2414</v>
      </c>
      <c r="Q1417" s="69" t="s">
        <v>2368</v>
      </c>
      <c r="R1417" s="198">
        <v>4</v>
      </c>
      <c r="S1417" s="198">
        <v>3</v>
      </c>
      <c r="T1417" s="226" t="s">
        <v>3414</v>
      </c>
      <c r="V1417" s="6">
        <f t="shared" si="63"/>
        <v>29</v>
      </c>
      <c r="W1417" s="217">
        <f t="shared" si="64"/>
        <v>7</v>
      </c>
      <c r="X1417" s="6">
        <f t="shared" si="65"/>
        <v>46</v>
      </c>
      <c r="Y1417"/>
      <c r="Z1417"/>
      <c r="AA1417"/>
      <c r="AB1417" s="41" t="s">
        <v>4652</v>
      </c>
    </row>
    <row r="1418" spans="1:28" ht="90" customHeight="1">
      <c r="A1418" s="229"/>
      <c r="B1418" s="87" t="s">
        <v>6504</v>
      </c>
      <c r="C1418" s="87"/>
      <c r="D1418" s="87"/>
      <c r="E1418" s="87"/>
      <c r="F1418" s="89" t="s">
        <v>4650</v>
      </c>
      <c r="G1418" s="87" t="s">
        <v>5151</v>
      </c>
      <c r="H1418" s="89" t="s">
        <v>2541</v>
      </c>
      <c r="I1418" s="219"/>
      <c r="J1418" s="222"/>
      <c r="K1418" s="89" t="s">
        <v>0</v>
      </c>
      <c r="L1418" s="88" t="s">
        <v>2585</v>
      </c>
      <c r="M1418" s="113" t="s">
        <v>4006</v>
      </c>
      <c r="N1418" s="88" t="s">
        <v>2586</v>
      </c>
      <c r="O1418" s="89" t="s">
        <v>6335</v>
      </c>
      <c r="P1418" s="89" t="s">
        <v>2414</v>
      </c>
      <c r="Q1418" s="69" t="s">
        <v>2368</v>
      </c>
      <c r="R1418" s="198"/>
      <c r="S1418" s="198"/>
      <c r="T1418" s="226"/>
      <c r="V1418" s="6">
        <f t="shared" si="63"/>
        <v>29</v>
      </c>
      <c r="W1418" s="219">
        <f t="shared" si="64"/>
        <v>0</v>
      </c>
      <c r="X1418" s="6">
        <f t="shared" si="65"/>
        <v>46</v>
      </c>
      <c r="Y1418"/>
      <c r="Z1418"/>
      <c r="AA1418"/>
      <c r="AB1418" s="39"/>
    </row>
    <row r="1419" spans="1:28" ht="135.5" customHeight="1">
      <c r="A1419" s="103">
        <v>232</v>
      </c>
      <c r="B1419" s="87" t="s">
        <v>6504</v>
      </c>
      <c r="C1419" s="114"/>
      <c r="D1419" s="114"/>
      <c r="E1419" s="114"/>
      <c r="F1419" s="113" t="s">
        <v>4649</v>
      </c>
      <c r="G1419" s="89" t="s">
        <v>2587</v>
      </c>
      <c r="H1419" s="89" t="s">
        <v>4456</v>
      </c>
      <c r="I1419" s="89" t="s">
        <v>2588</v>
      </c>
      <c r="J1419" s="88" t="s">
        <v>2589</v>
      </c>
      <c r="K1419" s="89" t="s">
        <v>406</v>
      </c>
      <c r="L1419" s="88" t="s">
        <v>2590</v>
      </c>
      <c r="M1419" s="113" t="s">
        <v>4006</v>
      </c>
      <c r="N1419" s="88" t="s">
        <v>2591</v>
      </c>
      <c r="O1419" s="89" t="s">
        <v>175</v>
      </c>
      <c r="P1419" s="89" t="s">
        <v>2414</v>
      </c>
      <c r="Q1419" s="69" t="s">
        <v>2368</v>
      </c>
      <c r="R1419" s="89">
        <v>3</v>
      </c>
      <c r="S1419" s="89">
        <v>2</v>
      </c>
      <c r="T1419" s="96" t="s">
        <v>3415</v>
      </c>
      <c r="V1419" s="6">
        <f t="shared" si="63"/>
        <v>32</v>
      </c>
      <c r="W1419" s="103">
        <f t="shared" si="64"/>
        <v>8</v>
      </c>
      <c r="X1419" s="6">
        <f t="shared" si="65"/>
        <v>9</v>
      </c>
      <c r="Y1419"/>
      <c r="Z1419"/>
      <c r="AA1419"/>
      <c r="AB1419" s="39"/>
    </row>
    <row r="1420" spans="1:28" ht="150.25" customHeight="1">
      <c r="A1420" s="228">
        <v>233</v>
      </c>
      <c r="B1420" s="87" t="s">
        <v>6504</v>
      </c>
      <c r="C1420" s="87"/>
      <c r="D1420" s="87"/>
      <c r="E1420" s="87"/>
      <c r="F1420" s="87" t="s">
        <v>15</v>
      </c>
      <c r="G1420" s="87" t="s">
        <v>6581</v>
      </c>
      <c r="H1420" s="89" t="s">
        <v>4246</v>
      </c>
      <c r="I1420" s="217" t="s">
        <v>2592</v>
      </c>
      <c r="J1420" s="220" t="s">
        <v>4518</v>
      </c>
      <c r="K1420" s="89" t="s">
        <v>406</v>
      </c>
      <c r="L1420" s="88" t="s">
        <v>2593</v>
      </c>
      <c r="M1420" s="113" t="s">
        <v>4006</v>
      </c>
      <c r="N1420" s="88" t="s">
        <v>2594</v>
      </c>
      <c r="O1420" s="89" t="s">
        <v>175</v>
      </c>
      <c r="P1420" s="89" t="s">
        <v>2595</v>
      </c>
      <c r="Q1420" s="69" t="s">
        <v>2368</v>
      </c>
      <c r="R1420" s="198">
        <v>4</v>
      </c>
      <c r="S1420" s="198">
        <v>3</v>
      </c>
      <c r="T1420" s="226" t="s">
        <v>3414</v>
      </c>
      <c r="V1420" s="6">
        <f t="shared" ref="V1420:V1483" si="66">LEN(F1420)</f>
        <v>14</v>
      </c>
      <c r="W1420" s="217">
        <f t="shared" ref="W1420:W1483" si="67">LEN(T1420)</f>
        <v>7</v>
      </c>
      <c r="X1420" s="6">
        <f t="shared" ref="X1420:X1483" si="68">LEN(G1420)</f>
        <v>27</v>
      </c>
      <c r="Y1420"/>
      <c r="Z1420"/>
      <c r="AA1420"/>
      <c r="AB1420" s="39"/>
    </row>
    <row r="1421" spans="1:28" ht="135.5" customHeight="1">
      <c r="A1421" s="230"/>
      <c r="B1421" s="87" t="s">
        <v>6504</v>
      </c>
      <c r="C1421" s="87"/>
      <c r="D1421" s="87"/>
      <c r="E1421" s="87"/>
      <c r="F1421" s="87" t="s">
        <v>15</v>
      </c>
      <c r="G1421" s="87" t="s">
        <v>6581</v>
      </c>
      <c r="H1421" s="89" t="s">
        <v>4246</v>
      </c>
      <c r="I1421" s="218"/>
      <c r="J1421" s="221"/>
      <c r="K1421" s="89" t="s">
        <v>406</v>
      </c>
      <c r="L1421" s="88" t="s">
        <v>2596</v>
      </c>
      <c r="M1421" s="113" t="s">
        <v>4006</v>
      </c>
      <c r="N1421" s="88" t="s">
        <v>2597</v>
      </c>
      <c r="O1421" s="89" t="s">
        <v>175</v>
      </c>
      <c r="P1421" s="89" t="s">
        <v>2595</v>
      </c>
      <c r="Q1421" s="69" t="s">
        <v>2368</v>
      </c>
      <c r="R1421" s="198"/>
      <c r="S1421" s="198"/>
      <c r="T1421" s="226"/>
      <c r="V1421" s="6">
        <f t="shared" si="66"/>
        <v>14</v>
      </c>
      <c r="W1421" s="218">
        <f t="shared" si="67"/>
        <v>0</v>
      </c>
      <c r="X1421" s="6">
        <f t="shared" si="68"/>
        <v>27</v>
      </c>
      <c r="Y1421"/>
      <c r="Z1421"/>
      <c r="AA1421"/>
      <c r="AB1421" s="39"/>
    </row>
    <row r="1422" spans="1:28" ht="90" customHeight="1">
      <c r="A1422" s="230"/>
      <c r="B1422" s="87" t="s">
        <v>6504</v>
      </c>
      <c r="C1422" s="87"/>
      <c r="D1422" s="87"/>
      <c r="E1422" s="87"/>
      <c r="F1422" s="87" t="s">
        <v>15</v>
      </c>
      <c r="G1422" s="87" t="s">
        <v>6581</v>
      </c>
      <c r="H1422" s="89" t="s">
        <v>4246</v>
      </c>
      <c r="I1422" s="218"/>
      <c r="J1422" s="221"/>
      <c r="K1422" s="217" t="s">
        <v>406</v>
      </c>
      <c r="L1422" s="220" t="s">
        <v>2598</v>
      </c>
      <c r="M1422" s="113" t="s">
        <v>4006</v>
      </c>
      <c r="N1422" s="88" t="s">
        <v>2599</v>
      </c>
      <c r="O1422" s="89" t="s">
        <v>175</v>
      </c>
      <c r="P1422" s="89" t="s">
        <v>2595</v>
      </c>
      <c r="Q1422" s="69" t="s">
        <v>2368</v>
      </c>
      <c r="R1422" s="198"/>
      <c r="S1422" s="198"/>
      <c r="T1422" s="226"/>
      <c r="V1422" s="6">
        <f t="shared" si="66"/>
        <v>14</v>
      </c>
      <c r="W1422" s="218">
        <f t="shared" si="67"/>
        <v>0</v>
      </c>
      <c r="X1422" s="6">
        <f t="shared" si="68"/>
        <v>27</v>
      </c>
      <c r="Y1422"/>
      <c r="Z1422"/>
      <c r="AA1422"/>
      <c r="AB1422" s="41" t="s">
        <v>4652</v>
      </c>
    </row>
    <row r="1423" spans="1:28" ht="90" customHeight="1">
      <c r="A1423" s="230"/>
      <c r="B1423" s="87" t="s">
        <v>6504</v>
      </c>
      <c r="C1423" s="87"/>
      <c r="D1423" s="87"/>
      <c r="E1423" s="87"/>
      <c r="F1423" s="87" t="s">
        <v>15</v>
      </c>
      <c r="G1423" s="87" t="s">
        <v>6581</v>
      </c>
      <c r="H1423" s="89" t="s">
        <v>4246</v>
      </c>
      <c r="I1423" s="218"/>
      <c r="J1423" s="221"/>
      <c r="K1423" s="218"/>
      <c r="L1423" s="221"/>
      <c r="M1423" s="113" t="s">
        <v>4006</v>
      </c>
      <c r="N1423" s="88" t="s">
        <v>2600</v>
      </c>
      <c r="O1423" s="89" t="s">
        <v>110</v>
      </c>
      <c r="P1423" s="89" t="s">
        <v>2595</v>
      </c>
      <c r="Q1423" s="69" t="s">
        <v>2368</v>
      </c>
      <c r="R1423" s="198"/>
      <c r="S1423" s="198"/>
      <c r="T1423" s="226"/>
      <c r="V1423" s="6">
        <f t="shared" si="66"/>
        <v>14</v>
      </c>
      <c r="W1423" s="218">
        <f t="shared" si="67"/>
        <v>0</v>
      </c>
      <c r="X1423" s="6">
        <f t="shared" si="68"/>
        <v>27</v>
      </c>
      <c r="Y1423"/>
      <c r="Z1423"/>
      <c r="AA1423"/>
      <c r="AB1423" s="41" t="s">
        <v>4652</v>
      </c>
    </row>
    <row r="1424" spans="1:28" ht="90" customHeight="1">
      <c r="A1424" s="230"/>
      <c r="B1424" s="87" t="s">
        <v>6504</v>
      </c>
      <c r="C1424" s="87"/>
      <c r="D1424" s="87"/>
      <c r="E1424" s="87"/>
      <c r="F1424" s="87" t="s">
        <v>15</v>
      </c>
      <c r="G1424" s="87" t="s">
        <v>6581</v>
      </c>
      <c r="H1424" s="89" t="s">
        <v>4246</v>
      </c>
      <c r="I1424" s="218"/>
      <c r="J1424" s="221"/>
      <c r="K1424" s="218"/>
      <c r="L1424" s="221"/>
      <c r="M1424" s="113" t="s">
        <v>4006</v>
      </c>
      <c r="N1424" s="88" t="s">
        <v>4471</v>
      </c>
      <c r="O1424" s="89" t="s">
        <v>110</v>
      </c>
      <c r="P1424" s="89" t="s">
        <v>2595</v>
      </c>
      <c r="Q1424" s="69" t="s">
        <v>2368</v>
      </c>
      <c r="R1424" s="198"/>
      <c r="S1424" s="198"/>
      <c r="T1424" s="226"/>
      <c r="V1424" s="6">
        <f t="shared" si="66"/>
        <v>14</v>
      </c>
      <c r="W1424" s="218">
        <f t="shared" si="67"/>
        <v>0</v>
      </c>
      <c r="X1424" s="6">
        <f t="shared" si="68"/>
        <v>27</v>
      </c>
      <c r="Y1424"/>
      <c r="Z1424"/>
      <c r="AA1424"/>
      <c r="AB1424" s="41" t="s">
        <v>4652</v>
      </c>
    </row>
    <row r="1425" spans="1:28" ht="90" customHeight="1">
      <c r="A1425" s="230"/>
      <c r="B1425" s="87" t="s">
        <v>6504</v>
      </c>
      <c r="C1425" s="87"/>
      <c r="D1425" s="87"/>
      <c r="E1425" s="87"/>
      <c r="F1425" s="87" t="s">
        <v>15</v>
      </c>
      <c r="G1425" s="87" t="s">
        <v>6581</v>
      </c>
      <c r="H1425" s="89" t="s">
        <v>4246</v>
      </c>
      <c r="I1425" s="218"/>
      <c r="J1425" s="221"/>
      <c r="K1425" s="218"/>
      <c r="L1425" s="221"/>
      <c r="M1425" s="89" t="s">
        <v>1861</v>
      </c>
      <c r="N1425" s="88" t="s">
        <v>4519</v>
      </c>
      <c r="O1425" s="89" t="s">
        <v>175</v>
      </c>
      <c r="P1425" s="89" t="s">
        <v>2579</v>
      </c>
      <c r="Q1425" s="69" t="s">
        <v>2368</v>
      </c>
      <c r="R1425" s="198"/>
      <c r="S1425" s="198"/>
      <c r="T1425" s="226"/>
      <c r="V1425" s="6">
        <f t="shared" si="66"/>
        <v>14</v>
      </c>
      <c r="W1425" s="218">
        <f t="shared" si="67"/>
        <v>0</v>
      </c>
      <c r="X1425" s="6">
        <f t="shared" si="68"/>
        <v>27</v>
      </c>
      <c r="Y1425"/>
      <c r="Z1425"/>
      <c r="AA1425"/>
      <c r="AB1425" s="41" t="s">
        <v>4652</v>
      </c>
    </row>
    <row r="1426" spans="1:28" ht="90" customHeight="1">
      <c r="A1426" s="229"/>
      <c r="B1426" s="87" t="s">
        <v>6504</v>
      </c>
      <c r="C1426" s="87"/>
      <c r="D1426" s="87"/>
      <c r="E1426" s="87"/>
      <c r="F1426" s="87" t="s">
        <v>15</v>
      </c>
      <c r="G1426" s="87" t="s">
        <v>6581</v>
      </c>
      <c r="H1426" s="89" t="s">
        <v>4246</v>
      </c>
      <c r="I1426" s="219"/>
      <c r="J1426" s="222"/>
      <c r="K1426" s="219"/>
      <c r="L1426" s="222"/>
      <c r="M1426" s="89" t="s">
        <v>79</v>
      </c>
      <c r="N1426" s="88" t="s">
        <v>4520</v>
      </c>
      <c r="O1426" s="89" t="s">
        <v>4512</v>
      </c>
      <c r="P1426" s="89" t="s">
        <v>4505</v>
      </c>
      <c r="Q1426" s="69" t="s">
        <v>2368</v>
      </c>
      <c r="R1426" s="198"/>
      <c r="S1426" s="198"/>
      <c r="T1426" s="226"/>
      <c r="V1426" s="6">
        <f t="shared" si="66"/>
        <v>14</v>
      </c>
      <c r="W1426" s="219">
        <f t="shared" si="67"/>
        <v>0</v>
      </c>
      <c r="X1426" s="6">
        <f t="shared" si="68"/>
        <v>27</v>
      </c>
      <c r="Y1426"/>
      <c r="Z1426"/>
      <c r="AA1426"/>
      <c r="AB1426" s="41" t="s">
        <v>4652</v>
      </c>
    </row>
    <row r="1427" spans="1:28" ht="45.5" customHeight="1">
      <c r="A1427" s="228">
        <v>234</v>
      </c>
      <c r="B1427" s="87" t="s">
        <v>6504</v>
      </c>
      <c r="C1427" s="87"/>
      <c r="D1427" s="87"/>
      <c r="E1427" s="87"/>
      <c r="F1427" s="89" t="s">
        <v>4649</v>
      </c>
      <c r="G1427" s="87" t="s">
        <v>40</v>
      </c>
      <c r="H1427" s="89" t="s">
        <v>4678</v>
      </c>
      <c r="I1427" s="217" t="s">
        <v>6384</v>
      </c>
      <c r="J1427" s="220" t="s">
        <v>3532</v>
      </c>
      <c r="K1427" s="89" t="s">
        <v>406</v>
      </c>
      <c r="L1427" s="88" t="s">
        <v>2601</v>
      </c>
      <c r="M1427" s="113" t="s">
        <v>4006</v>
      </c>
      <c r="N1427" s="88" t="s">
        <v>2602</v>
      </c>
      <c r="O1427" s="89" t="s">
        <v>6334</v>
      </c>
      <c r="P1427" s="89" t="s">
        <v>4672</v>
      </c>
      <c r="Q1427" s="69" t="s">
        <v>2368</v>
      </c>
      <c r="R1427" s="217">
        <v>4</v>
      </c>
      <c r="S1427" s="217">
        <v>3</v>
      </c>
      <c r="T1427" s="239" t="s">
        <v>3414</v>
      </c>
      <c r="V1427" s="6">
        <f t="shared" si="66"/>
        <v>32</v>
      </c>
      <c r="W1427" s="228">
        <f t="shared" si="67"/>
        <v>7</v>
      </c>
      <c r="X1427" s="6">
        <f t="shared" si="68"/>
        <v>14</v>
      </c>
      <c r="Y1427"/>
      <c r="Z1427"/>
      <c r="AA1427"/>
      <c r="AB1427" s="39"/>
    </row>
    <row r="1428" spans="1:28" ht="105" customHeight="1">
      <c r="A1428" s="230"/>
      <c r="B1428" s="87" t="s">
        <v>6504</v>
      </c>
      <c r="C1428" s="87"/>
      <c r="D1428" s="87"/>
      <c r="E1428" s="87"/>
      <c r="F1428" s="89" t="s">
        <v>4649</v>
      </c>
      <c r="G1428" s="87" t="s">
        <v>40</v>
      </c>
      <c r="H1428" s="89" t="s">
        <v>4678</v>
      </c>
      <c r="I1428" s="218"/>
      <c r="J1428" s="221"/>
      <c r="K1428" s="89" t="s">
        <v>406</v>
      </c>
      <c r="L1428" s="88" t="s">
        <v>2603</v>
      </c>
      <c r="M1428" s="113" t="s">
        <v>4006</v>
      </c>
      <c r="N1428" s="88" t="s">
        <v>2604</v>
      </c>
      <c r="O1428" s="89" t="s">
        <v>6334</v>
      </c>
      <c r="P1428" s="89" t="s">
        <v>4672</v>
      </c>
      <c r="Q1428" s="69" t="s">
        <v>2368</v>
      </c>
      <c r="R1428" s="218"/>
      <c r="S1428" s="218"/>
      <c r="T1428" s="240"/>
      <c r="V1428" s="6">
        <f t="shared" si="66"/>
        <v>32</v>
      </c>
      <c r="W1428" s="230">
        <f t="shared" si="67"/>
        <v>0</v>
      </c>
      <c r="X1428" s="6">
        <f t="shared" si="68"/>
        <v>14</v>
      </c>
      <c r="Y1428"/>
      <c r="Z1428"/>
      <c r="AA1428"/>
      <c r="AB1428" s="39"/>
    </row>
    <row r="1429" spans="1:28" ht="90" customHeight="1">
      <c r="A1429" s="230"/>
      <c r="B1429" s="87" t="s">
        <v>6504</v>
      </c>
      <c r="C1429" s="87"/>
      <c r="D1429" s="87"/>
      <c r="E1429" s="87"/>
      <c r="F1429" s="89" t="s">
        <v>4649</v>
      </c>
      <c r="G1429" s="87" t="s">
        <v>40</v>
      </c>
      <c r="H1429" s="89" t="s">
        <v>4678</v>
      </c>
      <c r="I1429" s="218"/>
      <c r="J1429" s="221"/>
      <c r="K1429" s="89" t="s">
        <v>406</v>
      </c>
      <c r="L1429" s="88" t="s">
        <v>2605</v>
      </c>
      <c r="M1429" s="113" t="s">
        <v>4006</v>
      </c>
      <c r="N1429" s="88" t="s">
        <v>2606</v>
      </c>
      <c r="O1429" s="89" t="s">
        <v>6334</v>
      </c>
      <c r="P1429" s="89" t="s">
        <v>4672</v>
      </c>
      <c r="Q1429" s="69" t="s">
        <v>2368</v>
      </c>
      <c r="R1429" s="218"/>
      <c r="S1429" s="218"/>
      <c r="T1429" s="240"/>
      <c r="V1429" s="6">
        <f t="shared" si="66"/>
        <v>32</v>
      </c>
      <c r="W1429" s="230">
        <f t="shared" si="67"/>
        <v>0</v>
      </c>
      <c r="X1429" s="6">
        <f t="shared" si="68"/>
        <v>14</v>
      </c>
      <c r="Y1429"/>
      <c r="Z1429"/>
      <c r="AA1429"/>
      <c r="AB1429" s="39"/>
    </row>
    <row r="1430" spans="1:28" ht="90" customHeight="1">
      <c r="A1430" s="230"/>
      <c r="B1430" s="87" t="s">
        <v>6504</v>
      </c>
      <c r="C1430" s="87"/>
      <c r="D1430" s="87"/>
      <c r="E1430" s="87"/>
      <c r="F1430" s="89" t="s">
        <v>4649</v>
      </c>
      <c r="G1430" s="87" t="s">
        <v>40</v>
      </c>
      <c r="H1430" s="89" t="s">
        <v>4678</v>
      </c>
      <c r="I1430" s="218"/>
      <c r="J1430" s="221"/>
      <c r="K1430" s="89" t="s">
        <v>406</v>
      </c>
      <c r="L1430" s="88" t="s">
        <v>2607</v>
      </c>
      <c r="M1430" s="113" t="s">
        <v>4006</v>
      </c>
      <c r="N1430" s="88" t="s">
        <v>2608</v>
      </c>
      <c r="O1430" s="89" t="s">
        <v>6334</v>
      </c>
      <c r="P1430" s="89" t="s">
        <v>4672</v>
      </c>
      <c r="Q1430" s="69" t="s">
        <v>2368</v>
      </c>
      <c r="R1430" s="218"/>
      <c r="S1430" s="218"/>
      <c r="T1430" s="240"/>
      <c r="V1430" s="6">
        <f t="shared" si="66"/>
        <v>32</v>
      </c>
      <c r="W1430" s="230">
        <f t="shared" si="67"/>
        <v>0</v>
      </c>
      <c r="X1430" s="6">
        <f t="shared" si="68"/>
        <v>14</v>
      </c>
      <c r="Y1430"/>
      <c r="Z1430"/>
      <c r="AA1430"/>
      <c r="AB1430" s="39"/>
    </row>
    <row r="1431" spans="1:28" ht="90" customHeight="1">
      <c r="A1431" s="230"/>
      <c r="B1431" s="87" t="s">
        <v>6504</v>
      </c>
      <c r="C1431" s="87"/>
      <c r="D1431" s="87"/>
      <c r="E1431" s="87"/>
      <c r="F1431" s="89" t="s">
        <v>4649</v>
      </c>
      <c r="G1431" s="87" t="s">
        <v>40</v>
      </c>
      <c r="H1431" s="89" t="s">
        <v>4678</v>
      </c>
      <c r="I1431" s="218"/>
      <c r="J1431" s="221"/>
      <c r="K1431" s="89" t="s">
        <v>406</v>
      </c>
      <c r="L1431" s="88" t="s">
        <v>2609</v>
      </c>
      <c r="M1431" s="113" t="s">
        <v>4006</v>
      </c>
      <c r="N1431" s="88" t="s">
        <v>2610</v>
      </c>
      <c r="O1431" s="89" t="s">
        <v>6334</v>
      </c>
      <c r="P1431" s="89" t="s">
        <v>4672</v>
      </c>
      <c r="Q1431" s="69" t="s">
        <v>2368</v>
      </c>
      <c r="R1431" s="218"/>
      <c r="S1431" s="218"/>
      <c r="T1431" s="240"/>
      <c r="V1431" s="6">
        <f t="shared" si="66"/>
        <v>32</v>
      </c>
      <c r="W1431" s="230">
        <f t="shared" si="67"/>
        <v>0</v>
      </c>
      <c r="X1431" s="6">
        <f t="shared" si="68"/>
        <v>14</v>
      </c>
      <c r="Y1431"/>
      <c r="Z1431"/>
      <c r="AA1431"/>
      <c r="AB1431" s="39"/>
    </row>
    <row r="1432" spans="1:28" ht="90" customHeight="1">
      <c r="A1432" s="230"/>
      <c r="B1432" s="87" t="s">
        <v>6504</v>
      </c>
      <c r="C1432" s="87"/>
      <c r="D1432" s="87"/>
      <c r="E1432" s="87"/>
      <c r="F1432" s="89" t="s">
        <v>4649</v>
      </c>
      <c r="G1432" s="87" t="s">
        <v>40</v>
      </c>
      <c r="H1432" s="89" t="s">
        <v>4678</v>
      </c>
      <c r="I1432" s="218"/>
      <c r="J1432" s="221"/>
      <c r="K1432" s="89" t="s">
        <v>406</v>
      </c>
      <c r="L1432" s="88" t="s">
        <v>2611</v>
      </c>
      <c r="M1432" s="113" t="s">
        <v>4006</v>
      </c>
      <c r="N1432" s="88" t="s">
        <v>2612</v>
      </c>
      <c r="O1432" s="89" t="s">
        <v>6334</v>
      </c>
      <c r="P1432" s="89" t="s">
        <v>4672</v>
      </c>
      <c r="Q1432" s="69" t="s">
        <v>2368</v>
      </c>
      <c r="R1432" s="218"/>
      <c r="S1432" s="218"/>
      <c r="T1432" s="240"/>
      <c r="V1432" s="6">
        <f t="shared" si="66"/>
        <v>32</v>
      </c>
      <c r="W1432" s="230">
        <f t="shared" si="67"/>
        <v>0</v>
      </c>
      <c r="X1432" s="6">
        <f t="shared" si="68"/>
        <v>14</v>
      </c>
      <c r="Y1432"/>
      <c r="Z1432"/>
      <c r="AA1432"/>
      <c r="AB1432" s="39"/>
    </row>
    <row r="1433" spans="1:28" ht="95.25" customHeight="1">
      <c r="A1433" s="230"/>
      <c r="B1433" s="87" t="s">
        <v>6504</v>
      </c>
      <c r="C1433" s="87"/>
      <c r="D1433" s="87"/>
      <c r="E1433" s="87"/>
      <c r="F1433" s="89" t="s">
        <v>4649</v>
      </c>
      <c r="G1433" s="87" t="s">
        <v>40</v>
      </c>
      <c r="H1433" s="89" t="s">
        <v>4678</v>
      </c>
      <c r="I1433" s="218"/>
      <c r="J1433" s="221"/>
      <c r="K1433" s="217" t="s">
        <v>406</v>
      </c>
      <c r="L1433" s="220" t="s">
        <v>3533</v>
      </c>
      <c r="M1433" s="89" t="s">
        <v>40</v>
      </c>
      <c r="N1433" s="88" t="s">
        <v>4463</v>
      </c>
      <c r="O1433" s="89" t="s">
        <v>343</v>
      </c>
      <c r="P1433" s="89" t="s">
        <v>4459</v>
      </c>
      <c r="Q1433" s="69" t="s">
        <v>2368</v>
      </c>
      <c r="R1433" s="218"/>
      <c r="S1433" s="218"/>
      <c r="T1433" s="240"/>
      <c r="V1433" s="6">
        <f t="shared" si="66"/>
        <v>32</v>
      </c>
      <c r="W1433" s="230">
        <f t="shared" si="67"/>
        <v>0</v>
      </c>
      <c r="X1433" s="6">
        <f t="shared" si="68"/>
        <v>14</v>
      </c>
      <c r="Y1433"/>
      <c r="Z1433"/>
      <c r="AA1433"/>
      <c r="AB1433" s="41" t="s">
        <v>4652</v>
      </c>
    </row>
    <row r="1434" spans="1:28" ht="165" customHeight="1">
      <c r="A1434" s="230"/>
      <c r="B1434" s="87" t="s">
        <v>6504</v>
      </c>
      <c r="C1434" s="87"/>
      <c r="D1434" s="87"/>
      <c r="E1434" s="87"/>
      <c r="F1434" s="89" t="s">
        <v>4649</v>
      </c>
      <c r="G1434" s="87" t="s">
        <v>40</v>
      </c>
      <c r="H1434" s="89" t="s">
        <v>4678</v>
      </c>
      <c r="I1434" s="218"/>
      <c r="J1434" s="221"/>
      <c r="K1434" s="218"/>
      <c r="L1434" s="221"/>
      <c r="M1434" s="89" t="s">
        <v>880</v>
      </c>
      <c r="N1434" s="91" t="s">
        <v>4506</v>
      </c>
      <c r="O1434" s="89" t="s">
        <v>1225</v>
      </c>
      <c r="P1434" s="89" t="s">
        <v>2723</v>
      </c>
      <c r="Q1434" s="64" t="s">
        <v>188</v>
      </c>
      <c r="R1434" s="218"/>
      <c r="S1434" s="218"/>
      <c r="T1434" s="240"/>
      <c r="V1434" s="6">
        <f t="shared" si="66"/>
        <v>32</v>
      </c>
      <c r="W1434" s="230">
        <f t="shared" si="67"/>
        <v>0</v>
      </c>
      <c r="X1434" s="6">
        <f t="shared" si="68"/>
        <v>14</v>
      </c>
      <c r="Y1434"/>
      <c r="Z1434"/>
      <c r="AA1434"/>
      <c r="AB1434" s="39"/>
    </row>
    <row r="1435" spans="1:28" ht="67.25" customHeight="1">
      <c r="A1435" s="230"/>
      <c r="B1435" s="87" t="s">
        <v>6504</v>
      </c>
      <c r="C1435" s="87"/>
      <c r="D1435" s="87"/>
      <c r="E1435" s="87"/>
      <c r="F1435" s="89" t="s">
        <v>4649</v>
      </c>
      <c r="G1435" s="87" t="s">
        <v>40</v>
      </c>
      <c r="H1435" s="89" t="s">
        <v>4678</v>
      </c>
      <c r="I1435" s="218"/>
      <c r="J1435" s="221"/>
      <c r="K1435" s="218"/>
      <c r="L1435" s="221"/>
      <c r="M1435" s="89" t="s">
        <v>880</v>
      </c>
      <c r="N1435" s="91" t="s">
        <v>4464</v>
      </c>
      <c r="O1435" s="89" t="s">
        <v>1225</v>
      </c>
      <c r="P1435" s="89" t="s">
        <v>1939</v>
      </c>
      <c r="Q1435" s="69" t="s">
        <v>2368</v>
      </c>
      <c r="R1435" s="218"/>
      <c r="S1435" s="218"/>
      <c r="T1435" s="240"/>
      <c r="V1435" s="6">
        <f t="shared" si="66"/>
        <v>32</v>
      </c>
      <c r="W1435" s="230">
        <f t="shared" si="67"/>
        <v>0</v>
      </c>
      <c r="X1435" s="6">
        <f t="shared" si="68"/>
        <v>14</v>
      </c>
      <c r="Y1435"/>
      <c r="Z1435"/>
      <c r="AA1435"/>
      <c r="AB1435" s="41" t="s">
        <v>4652</v>
      </c>
    </row>
    <row r="1436" spans="1:28" ht="67.25" customHeight="1">
      <c r="A1436" s="230"/>
      <c r="B1436" s="87" t="s">
        <v>6504</v>
      </c>
      <c r="C1436" s="87"/>
      <c r="D1436" s="87"/>
      <c r="E1436" s="87"/>
      <c r="F1436" s="89" t="s">
        <v>4649</v>
      </c>
      <c r="G1436" s="87" t="s">
        <v>40</v>
      </c>
      <c r="H1436" s="89" t="s">
        <v>4678</v>
      </c>
      <c r="I1436" s="218"/>
      <c r="J1436" s="221"/>
      <c r="K1436" s="218"/>
      <c r="L1436" s="221"/>
      <c r="M1436" s="89" t="s">
        <v>823</v>
      </c>
      <c r="N1436" s="88" t="s">
        <v>4587</v>
      </c>
      <c r="O1436" s="89" t="s">
        <v>5200</v>
      </c>
      <c r="P1436" s="89" t="s">
        <v>1215</v>
      </c>
      <c r="Q1436" s="69" t="s">
        <v>2368</v>
      </c>
      <c r="R1436" s="218"/>
      <c r="S1436" s="218"/>
      <c r="T1436" s="240"/>
      <c r="V1436" s="6">
        <f t="shared" si="66"/>
        <v>32</v>
      </c>
      <c r="W1436" s="230">
        <f t="shared" si="67"/>
        <v>0</v>
      </c>
      <c r="X1436" s="6">
        <f t="shared" si="68"/>
        <v>14</v>
      </c>
      <c r="Y1436"/>
      <c r="Z1436"/>
      <c r="AA1436"/>
      <c r="AB1436" s="41" t="s">
        <v>4652</v>
      </c>
    </row>
    <row r="1437" spans="1:28" ht="67.25" customHeight="1">
      <c r="A1437" s="230"/>
      <c r="B1437" s="87" t="s">
        <v>6504</v>
      </c>
      <c r="C1437" s="87"/>
      <c r="D1437" s="87"/>
      <c r="E1437" s="87"/>
      <c r="F1437" s="89" t="s">
        <v>4649</v>
      </c>
      <c r="G1437" s="87" t="s">
        <v>40</v>
      </c>
      <c r="H1437" s="89" t="s">
        <v>4678</v>
      </c>
      <c r="I1437" s="218"/>
      <c r="J1437" s="221"/>
      <c r="K1437" s="218"/>
      <c r="L1437" s="221"/>
      <c r="M1437" s="89" t="s">
        <v>823</v>
      </c>
      <c r="N1437" s="91" t="s">
        <v>4588</v>
      </c>
      <c r="O1437" s="89" t="s">
        <v>5200</v>
      </c>
      <c r="P1437" s="89" t="s">
        <v>1215</v>
      </c>
      <c r="Q1437" s="69" t="s">
        <v>2368</v>
      </c>
      <c r="R1437" s="218"/>
      <c r="S1437" s="218"/>
      <c r="T1437" s="240"/>
      <c r="V1437" s="6">
        <f t="shared" si="66"/>
        <v>32</v>
      </c>
      <c r="W1437" s="230">
        <f t="shared" si="67"/>
        <v>0</v>
      </c>
      <c r="X1437" s="6">
        <f t="shared" si="68"/>
        <v>14</v>
      </c>
      <c r="Y1437"/>
      <c r="Z1437"/>
      <c r="AA1437"/>
      <c r="AB1437" s="41" t="s">
        <v>4652</v>
      </c>
    </row>
    <row r="1438" spans="1:28" ht="67.25" customHeight="1">
      <c r="A1438" s="230"/>
      <c r="B1438" s="87" t="s">
        <v>6504</v>
      </c>
      <c r="C1438" s="87"/>
      <c r="D1438" s="87"/>
      <c r="E1438" s="87"/>
      <c r="F1438" s="89" t="s">
        <v>4649</v>
      </c>
      <c r="G1438" s="87" t="s">
        <v>40</v>
      </c>
      <c r="H1438" s="89" t="s">
        <v>4678</v>
      </c>
      <c r="I1438" s="218"/>
      <c r="J1438" s="221"/>
      <c r="K1438" s="218"/>
      <c r="L1438" s="221"/>
      <c r="M1438" s="89" t="s">
        <v>79</v>
      </c>
      <c r="N1438" s="88" t="s">
        <v>4507</v>
      </c>
      <c r="O1438" s="89" t="s">
        <v>4508</v>
      </c>
      <c r="P1438" s="89" t="s">
        <v>4505</v>
      </c>
      <c r="Q1438" s="69" t="s">
        <v>2368</v>
      </c>
      <c r="R1438" s="218"/>
      <c r="S1438" s="218"/>
      <c r="T1438" s="240"/>
      <c r="V1438" s="6">
        <f t="shared" si="66"/>
        <v>32</v>
      </c>
      <c r="W1438" s="230">
        <f t="shared" si="67"/>
        <v>0</v>
      </c>
      <c r="X1438" s="6">
        <f t="shared" si="68"/>
        <v>14</v>
      </c>
      <c r="Y1438"/>
      <c r="Z1438"/>
      <c r="AA1438"/>
      <c r="AB1438" s="41"/>
    </row>
    <row r="1439" spans="1:28" ht="67.25" customHeight="1">
      <c r="A1439" s="230"/>
      <c r="B1439" s="87" t="s">
        <v>6504</v>
      </c>
      <c r="C1439" s="87"/>
      <c r="D1439" s="87"/>
      <c r="E1439" s="87"/>
      <c r="F1439" s="89" t="s">
        <v>4649</v>
      </c>
      <c r="G1439" s="87" t="s">
        <v>40</v>
      </c>
      <c r="H1439" s="89" t="s">
        <v>4678</v>
      </c>
      <c r="I1439" s="218"/>
      <c r="J1439" s="222"/>
      <c r="K1439" s="89" t="s">
        <v>406</v>
      </c>
      <c r="L1439" s="88" t="s">
        <v>4739</v>
      </c>
      <c r="M1439" s="89" t="s">
        <v>79</v>
      </c>
      <c r="N1439" s="91" t="s">
        <v>4740</v>
      </c>
      <c r="O1439" s="89" t="s">
        <v>4741</v>
      </c>
      <c r="P1439" s="89" t="s">
        <v>4742</v>
      </c>
      <c r="Q1439" s="69" t="s">
        <v>2368</v>
      </c>
      <c r="R1439" s="218"/>
      <c r="S1439" s="218"/>
      <c r="T1439" s="240"/>
      <c r="V1439" s="6">
        <f t="shared" si="66"/>
        <v>32</v>
      </c>
      <c r="W1439" s="230">
        <f t="shared" si="67"/>
        <v>0</v>
      </c>
      <c r="X1439" s="6">
        <f t="shared" si="68"/>
        <v>14</v>
      </c>
      <c r="Y1439"/>
      <c r="Z1439"/>
      <c r="AA1439"/>
      <c r="AB1439" s="41"/>
    </row>
    <row r="1440" spans="1:28" ht="105" customHeight="1">
      <c r="A1440" s="230"/>
      <c r="B1440" s="87" t="s">
        <v>6504</v>
      </c>
      <c r="C1440" s="87"/>
      <c r="D1440" s="87"/>
      <c r="E1440" s="87"/>
      <c r="F1440" s="89" t="s">
        <v>4649</v>
      </c>
      <c r="G1440" s="87" t="s">
        <v>40</v>
      </c>
      <c r="H1440" s="89" t="s">
        <v>4678</v>
      </c>
      <c r="I1440" s="218"/>
      <c r="J1440" s="134" t="s">
        <v>6603</v>
      </c>
      <c r="K1440" s="113" t="s">
        <v>1236</v>
      </c>
      <c r="L1440" s="89" t="s">
        <v>25</v>
      </c>
      <c r="M1440" s="89" t="s">
        <v>880</v>
      </c>
      <c r="N1440" s="91" t="s">
        <v>4777</v>
      </c>
      <c r="O1440" s="87" t="s">
        <v>4778</v>
      </c>
      <c r="P1440" s="92" t="s">
        <v>2742</v>
      </c>
      <c r="Q1440" s="64" t="s">
        <v>188</v>
      </c>
      <c r="R1440" s="218"/>
      <c r="S1440" s="218"/>
      <c r="T1440" s="240"/>
      <c r="V1440" s="6">
        <f t="shared" si="66"/>
        <v>32</v>
      </c>
      <c r="W1440" s="230">
        <f t="shared" si="67"/>
        <v>0</v>
      </c>
      <c r="X1440" s="6">
        <f t="shared" si="68"/>
        <v>14</v>
      </c>
      <c r="Y1440"/>
      <c r="Z1440"/>
      <c r="AA1440"/>
      <c r="AB1440" s="41" t="s">
        <v>4652</v>
      </c>
    </row>
    <row r="1441" spans="1:28" ht="110" customHeight="1">
      <c r="A1441" s="230"/>
      <c r="B1441" s="87" t="s">
        <v>6504</v>
      </c>
      <c r="C1441" s="159" t="s">
        <v>6692</v>
      </c>
      <c r="D1441" s="160" t="s">
        <v>6686</v>
      </c>
      <c r="E1441" s="159" t="s">
        <v>6691</v>
      </c>
      <c r="F1441" s="89" t="s">
        <v>4649</v>
      </c>
      <c r="G1441" s="87" t="s">
        <v>40</v>
      </c>
      <c r="H1441" s="89" t="s">
        <v>6435</v>
      </c>
      <c r="I1441" s="218"/>
      <c r="J1441" s="220" t="s">
        <v>5994</v>
      </c>
      <c r="K1441" s="89" t="s">
        <v>406</v>
      </c>
      <c r="L1441" s="88" t="s">
        <v>5995</v>
      </c>
      <c r="M1441" s="89" t="s">
        <v>40</v>
      </c>
      <c r="N1441" s="88" t="s">
        <v>5996</v>
      </c>
      <c r="O1441" s="89" t="s">
        <v>203</v>
      </c>
      <c r="P1441" s="89" t="s">
        <v>214</v>
      </c>
      <c r="Q1441" s="95" t="s">
        <v>157</v>
      </c>
      <c r="R1441" s="218"/>
      <c r="S1441" s="218"/>
      <c r="T1441" s="240"/>
      <c r="V1441" s="6">
        <f t="shared" si="66"/>
        <v>32</v>
      </c>
      <c r="W1441" s="230">
        <f t="shared" si="67"/>
        <v>0</v>
      </c>
      <c r="X1441" s="6">
        <f t="shared" si="68"/>
        <v>14</v>
      </c>
      <c r="Y1441"/>
      <c r="Z1441"/>
      <c r="AA1441"/>
    </row>
    <row r="1442" spans="1:28" ht="110" customHeight="1">
      <c r="A1442" s="229"/>
      <c r="B1442" s="87" t="s">
        <v>6504</v>
      </c>
      <c r="C1442" s="159" t="s">
        <v>6692</v>
      </c>
      <c r="D1442" s="160" t="s">
        <v>6686</v>
      </c>
      <c r="E1442" s="159" t="s">
        <v>6691</v>
      </c>
      <c r="F1442" s="89" t="s">
        <v>4649</v>
      </c>
      <c r="G1442" s="87" t="s">
        <v>40</v>
      </c>
      <c r="H1442" s="89" t="s">
        <v>6435</v>
      </c>
      <c r="I1442" s="219"/>
      <c r="J1442" s="222"/>
      <c r="K1442" s="89" t="s">
        <v>406</v>
      </c>
      <c r="L1442" s="88" t="s">
        <v>5997</v>
      </c>
      <c r="M1442" s="89" t="s">
        <v>40</v>
      </c>
      <c r="N1442" s="88" t="s">
        <v>5998</v>
      </c>
      <c r="O1442" s="89" t="s">
        <v>203</v>
      </c>
      <c r="P1442" s="89" t="s">
        <v>214</v>
      </c>
      <c r="Q1442" s="95" t="s">
        <v>157</v>
      </c>
      <c r="R1442" s="219"/>
      <c r="S1442" s="219"/>
      <c r="T1442" s="241"/>
      <c r="V1442" s="6">
        <f t="shared" si="66"/>
        <v>32</v>
      </c>
      <c r="W1442" s="229">
        <f t="shared" si="67"/>
        <v>0</v>
      </c>
      <c r="X1442" s="6">
        <f t="shared" si="68"/>
        <v>14</v>
      </c>
      <c r="Y1442"/>
      <c r="Z1442"/>
      <c r="AA1442"/>
    </row>
    <row r="1443" spans="1:28" ht="210" customHeight="1">
      <c r="A1443" s="228">
        <v>235</v>
      </c>
      <c r="B1443" s="89" t="s">
        <v>1349</v>
      </c>
      <c r="C1443" s="87"/>
      <c r="D1443" s="87"/>
      <c r="E1443" s="87"/>
      <c r="F1443" s="87" t="s">
        <v>15</v>
      </c>
      <c r="G1443" s="87" t="s">
        <v>6581</v>
      </c>
      <c r="H1443" s="89" t="s">
        <v>5088</v>
      </c>
      <c r="I1443" s="217" t="s">
        <v>5010</v>
      </c>
      <c r="J1443" s="88" t="s">
        <v>2614</v>
      </c>
      <c r="K1443" s="89" t="s">
        <v>406</v>
      </c>
      <c r="L1443" s="88" t="s">
        <v>2615</v>
      </c>
      <c r="M1443" s="89" t="s">
        <v>137</v>
      </c>
      <c r="N1443" s="88" t="s">
        <v>2616</v>
      </c>
      <c r="O1443" s="89" t="s">
        <v>5295</v>
      </c>
      <c r="P1443" s="89" t="s">
        <v>137</v>
      </c>
      <c r="Q1443" s="69" t="s">
        <v>2368</v>
      </c>
      <c r="R1443" s="198"/>
      <c r="S1443" s="198"/>
      <c r="T1443" s="226" t="s">
        <v>3416</v>
      </c>
      <c r="V1443" s="6">
        <f t="shared" si="66"/>
        <v>14</v>
      </c>
      <c r="W1443" s="217">
        <f t="shared" si="67"/>
        <v>6</v>
      </c>
      <c r="X1443" s="6">
        <f t="shared" si="68"/>
        <v>27</v>
      </c>
      <c r="Y1443"/>
      <c r="Z1443"/>
      <c r="AA1443"/>
      <c r="AB1443" s="39"/>
    </row>
    <row r="1444" spans="1:28" ht="30" customHeight="1">
      <c r="A1444" s="230"/>
      <c r="B1444" s="89" t="s">
        <v>1349</v>
      </c>
      <c r="C1444" s="87"/>
      <c r="D1444" s="87"/>
      <c r="E1444" s="87"/>
      <c r="F1444" s="87" t="s">
        <v>15</v>
      </c>
      <c r="G1444" s="87" t="s">
        <v>6581</v>
      </c>
      <c r="H1444" s="89" t="s">
        <v>5088</v>
      </c>
      <c r="I1444" s="218"/>
      <c r="J1444" s="220" t="s">
        <v>2617</v>
      </c>
      <c r="K1444" s="217" t="s">
        <v>406</v>
      </c>
      <c r="L1444" s="220" t="s">
        <v>2618</v>
      </c>
      <c r="M1444" s="89" t="s">
        <v>137</v>
      </c>
      <c r="N1444" s="88" t="s">
        <v>2619</v>
      </c>
      <c r="O1444" s="89" t="s">
        <v>5295</v>
      </c>
      <c r="P1444" s="89" t="s">
        <v>137</v>
      </c>
      <c r="Q1444" s="69" t="s">
        <v>2368</v>
      </c>
      <c r="R1444" s="198"/>
      <c r="S1444" s="198"/>
      <c r="T1444" s="226"/>
      <c r="V1444" s="6">
        <f t="shared" si="66"/>
        <v>14</v>
      </c>
      <c r="W1444" s="218">
        <f t="shared" si="67"/>
        <v>0</v>
      </c>
      <c r="X1444" s="6">
        <f t="shared" si="68"/>
        <v>27</v>
      </c>
      <c r="Y1444"/>
      <c r="Z1444"/>
      <c r="AA1444"/>
      <c r="AB1444" s="39"/>
    </row>
    <row r="1445" spans="1:28" ht="46.5" customHeight="1">
      <c r="A1445" s="229"/>
      <c r="B1445" s="89" t="s">
        <v>1349</v>
      </c>
      <c r="C1445" s="87"/>
      <c r="D1445" s="87"/>
      <c r="E1445" s="87"/>
      <c r="F1445" s="87" t="s">
        <v>15</v>
      </c>
      <c r="G1445" s="87" t="s">
        <v>6581</v>
      </c>
      <c r="H1445" s="89" t="s">
        <v>5088</v>
      </c>
      <c r="I1445" s="219"/>
      <c r="J1445" s="222"/>
      <c r="K1445" s="219"/>
      <c r="L1445" s="222"/>
      <c r="M1445" s="89" t="s">
        <v>137</v>
      </c>
      <c r="N1445" s="88" t="s">
        <v>2620</v>
      </c>
      <c r="O1445" s="89" t="s">
        <v>5295</v>
      </c>
      <c r="P1445" s="89" t="s">
        <v>137</v>
      </c>
      <c r="Q1445" s="69" t="s">
        <v>2368</v>
      </c>
      <c r="R1445" s="198"/>
      <c r="S1445" s="198"/>
      <c r="T1445" s="226"/>
      <c r="V1445" s="6">
        <f t="shared" si="66"/>
        <v>14</v>
      </c>
      <c r="W1445" s="219">
        <f t="shared" si="67"/>
        <v>0</v>
      </c>
      <c r="X1445" s="6">
        <f t="shared" si="68"/>
        <v>27</v>
      </c>
      <c r="Y1445"/>
      <c r="Z1445"/>
      <c r="AA1445"/>
      <c r="AB1445" s="39"/>
    </row>
    <row r="1446" spans="1:28" ht="135.5" customHeight="1">
      <c r="A1446" s="228">
        <v>236</v>
      </c>
      <c r="B1446" s="87" t="s">
        <v>6504</v>
      </c>
      <c r="C1446" s="87"/>
      <c r="D1446" s="87"/>
      <c r="E1446" s="87"/>
      <c r="F1446" s="87" t="s">
        <v>15</v>
      </c>
      <c r="G1446" s="87" t="s">
        <v>4039</v>
      </c>
      <c r="H1446" s="89" t="s">
        <v>4476</v>
      </c>
      <c r="I1446" s="217" t="s">
        <v>2621</v>
      </c>
      <c r="J1446" s="220" t="s">
        <v>2622</v>
      </c>
      <c r="K1446" s="217" t="s">
        <v>1865</v>
      </c>
      <c r="L1446" s="220" t="s">
        <v>4532</v>
      </c>
      <c r="M1446" s="113" t="s">
        <v>4006</v>
      </c>
      <c r="N1446" s="88" t="s">
        <v>2623</v>
      </c>
      <c r="O1446" s="89" t="s">
        <v>5295</v>
      </c>
      <c r="P1446" s="89" t="s">
        <v>2624</v>
      </c>
      <c r="Q1446" s="69" t="s">
        <v>2368</v>
      </c>
      <c r="R1446" s="217">
        <v>4</v>
      </c>
      <c r="S1446" s="217">
        <v>3</v>
      </c>
      <c r="T1446" s="239" t="s">
        <v>3414</v>
      </c>
      <c r="V1446" s="6">
        <f t="shared" si="66"/>
        <v>14</v>
      </c>
      <c r="W1446" s="217">
        <f t="shared" si="67"/>
        <v>7</v>
      </c>
      <c r="X1446" s="6">
        <f t="shared" si="68"/>
        <v>29</v>
      </c>
      <c r="Y1446"/>
      <c r="Z1446"/>
      <c r="AA1446"/>
      <c r="AB1446" s="39"/>
    </row>
    <row r="1447" spans="1:28" ht="90" customHeight="1">
      <c r="A1447" s="230"/>
      <c r="B1447" s="87" t="s">
        <v>6504</v>
      </c>
      <c r="C1447" s="87"/>
      <c r="D1447" s="87"/>
      <c r="E1447" s="87"/>
      <c r="F1447" s="87" t="s">
        <v>15</v>
      </c>
      <c r="G1447" s="87" t="s">
        <v>4039</v>
      </c>
      <c r="H1447" s="89" t="s">
        <v>4476</v>
      </c>
      <c r="I1447" s="218"/>
      <c r="J1447" s="221"/>
      <c r="K1447" s="218"/>
      <c r="L1447" s="221"/>
      <c r="M1447" s="87" t="s">
        <v>1849</v>
      </c>
      <c r="N1447" s="88" t="s">
        <v>4531</v>
      </c>
      <c r="O1447" s="89" t="s">
        <v>5295</v>
      </c>
      <c r="P1447" s="89" t="s">
        <v>4477</v>
      </c>
      <c r="Q1447" s="69" t="s">
        <v>2368</v>
      </c>
      <c r="R1447" s="218"/>
      <c r="S1447" s="218"/>
      <c r="T1447" s="240"/>
      <c r="V1447" s="6">
        <f t="shared" si="66"/>
        <v>14</v>
      </c>
      <c r="W1447" s="218">
        <f t="shared" si="67"/>
        <v>0</v>
      </c>
      <c r="X1447" s="6">
        <f t="shared" si="68"/>
        <v>29</v>
      </c>
      <c r="Y1447"/>
      <c r="Z1447"/>
      <c r="AA1447"/>
      <c r="AB1447" s="41" t="s">
        <v>4652</v>
      </c>
    </row>
    <row r="1448" spans="1:28" ht="45.5" customHeight="1">
      <c r="A1448" s="230"/>
      <c r="B1448" s="87" t="s">
        <v>6504</v>
      </c>
      <c r="C1448" s="87"/>
      <c r="D1448" s="87"/>
      <c r="E1448" s="87"/>
      <c r="F1448" s="87" t="s">
        <v>15</v>
      </c>
      <c r="G1448" s="87" t="s">
        <v>4039</v>
      </c>
      <c r="H1448" s="89" t="s">
        <v>4476</v>
      </c>
      <c r="I1448" s="218"/>
      <c r="J1448" s="221"/>
      <c r="K1448" s="218"/>
      <c r="L1448" s="221"/>
      <c r="M1448" s="87" t="s">
        <v>1849</v>
      </c>
      <c r="N1448" s="77" t="s">
        <v>4533</v>
      </c>
      <c r="O1448" s="89" t="s">
        <v>5295</v>
      </c>
      <c r="P1448" s="89" t="s">
        <v>4536</v>
      </c>
      <c r="Q1448" s="69" t="s">
        <v>2368</v>
      </c>
      <c r="R1448" s="218"/>
      <c r="S1448" s="218"/>
      <c r="T1448" s="240"/>
      <c r="V1448" s="6">
        <f t="shared" si="66"/>
        <v>14</v>
      </c>
      <c r="W1448" s="218">
        <f t="shared" si="67"/>
        <v>0</v>
      </c>
      <c r="X1448" s="6">
        <f t="shared" si="68"/>
        <v>29</v>
      </c>
      <c r="Y1448"/>
      <c r="Z1448"/>
      <c r="AA1448"/>
      <c r="AB1448" s="41" t="s">
        <v>4652</v>
      </c>
    </row>
    <row r="1449" spans="1:28" ht="74.5" customHeight="1">
      <c r="A1449" s="230"/>
      <c r="B1449" s="87" t="s">
        <v>6504</v>
      </c>
      <c r="C1449" s="87"/>
      <c r="D1449" s="87"/>
      <c r="E1449" s="87"/>
      <c r="F1449" s="87" t="s">
        <v>15</v>
      </c>
      <c r="G1449" s="87" t="s">
        <v>4039</v>
      </c>
      <c r="H1449" s="89" t="s">
        <v>4476</v>
      </c>
      <c r="I1449" s="218"/>
      <c r="J1449" s="221"/>
      <c r="K1449" s="218"/>
      <c r="L1449" s="221"/>
      <c r="M1449" s="87" t="s">
        <v>1849</v>
      </c>
      <c r="N1449" s="77" t="s">
        <v>4534</v>
      </c>
      <c r="O1449" s="89" t="s">
        <v>5295</v>
      </c>
      <c r="P1449" s="89" t="s">
        <v>4535</v>
      </c>
      <c r="Q1449" s="69" t="s">
        <v>2368</v>
      </c>
      <c r="R1449" s="218"/>
      <c r="S1449" s="218"/>
      <c r="T1449" s="240"/>
      <c r="V1449" s="6">
        <f t="shared" si="66"/>
        <v>14</v>
      </c>
      <c r="W1449" s="218">
        <f t="shared" si="67"/>
        <v>0</v>
      </c>
      <c r="X1449" s="6">
        <f t="shared" si="68"/>
        <v>29</v>
      </c>
      <c r="Y1449"/>
      <c r="Z1449"/>
      <c r="AA1449"/>
      <c r="AB1449" s="41" t="s">
        <v>4652</v>
      </c>
    </row>
    <row r="1450" spans="1:28" ht="90" customHeight="1">
      <c r="A1450" s="229"/>
      <c r="B1450" s="87" t="s">
        <v>6504</v>
      </c>
      <c r="C1450" s="87"/>
      <c r="D1450" s="87"/>
      <c r="E1450" s="87"/>
      <c r="F1450" s="87" t="s">
        <v>15</v>
      </c>
      <c r="G1450" s="87" t="s">
        <v>4039</v>
      </c>
      <c r="H1450" s="89" t="s">
        <v>4476</v>
      </c>
      <c r="I1450" s="219"/>
      <c r="J1450" s="222"/>
      <c r="K1450" s="219"/>
      <c r="L1450" s="222"/>
      <c r="M1450" s="89" t="s">
        <v>79</v>
      </c>
      <c r="N1450" s="77" t="s">
        <v>4537</v>
      </c>
      <c r="O1450" s="89" t="s">
        <v>4512</v>
      </c>
      <c r="P1450" s="89" t="s">
        <v>4527</v>
      </c>
      <c r="Q1450" s="69" t="s">
        <v>2368</v>
      </c>
      <c r="R1450" s="219"/>
      <c r="S1450" s="219"/>
      <c r="T1450" s="241"/>
      <c r="V1450" s="6">
        <f t="shared" si="66"/>
        <v>14</v>
      </c>
      <c r="W1450" s="219">
        <f t="shared" si="67"/>
        <v>0</v>
      </c>
      <c r="X1450" s="6">
        <f t="shared" si="68"/>
        <v>29</v>
      </c>
      <c r="Y1450"/>
      <c r="Z1450"/>
      <c r="AA1450"/>
      <c r="AB1450" s="41" t="s">
        <v>4652</v>
      </c>
    </row>
    <row r="1451" spans="1:28" ht="120" customHeight="1">
      <c r="A1451" s="103">
        <v>237</v>
      </c>
      <c r="B1451" s="87" t="s">
        <v>6504</v>
      </c>
      <c r="C1451" s="87"/>
      <c r="D1451" s="87"/>
      <c r="E1451" s="87"/>
      <c r="F1451" s="87" t="s">
        <v>15</v>
      </c>
      <c r="G1451" s="87" t="s">
        <v>4039</v>
      </c>
      <c r="H1451" s="89" t="s">
        <v>2625</v>
      </c>
      <c r="I1451" s="89" t="s">
        <v>2626</v>
      </c>
      <c r="J1451" s="88" t="s">
        <v>3596</v>
      </c>
      <c r="K1451" s="89" t="s">
        <v>406</v>
      </c>
      <c r="L1451" s="91" t="s">
        <v>2627</v>
      </c>
      <c r="M1451" s="89" t="s">
        <v>137</v>
      </c>
      <c r="N1451" s="88" t="s">
        <v>2628</v>
      </c>
      <c r="O1451" s="89" t="s">
        <v>6511</v>
      </c>
      <c r="P1451" s="89" t="s">
        <v>137</v>
      </c>
      <c r="Q1451" s="69" t="s">
        <v>2368</v>
      </c>
      <c r="R1451" s="89">
        <v>3</v>
      </c>
      <c r="S1451" s="89">
        <v>3</v>
      </c>
      <c r="T1451" s="96" t="s">
        <v>3414</v>
      </c>
      <c r="V1451" s="6">
        <f t="shared" si="66"/>
        <v>14</v>
      </c>
      <c r="W1451" s="89">
        <f t="shared" si="67"/>
        <v>7</v>
      </c>
      <c r="X1451" s="6">
        <f t="shared" si="68"/>
        <v>29</v>
      </c>
      <c r="Y1451"/>
      <c r="Z1451"/>
      <c r="AA1451"/>
      <c r="AB1451" s="39"/>
    </row>
    <row r="1452" spans="1:28" ht="45.5" customHeight="1">
      <c r="A1452" s="228">
        <v>238</v>
      </c>
      <c r="B1452" s="87" t="s">
        <v>6504</v>
      </c>
      <c r="C1452" s="87"/>
      <c r="D1452" s="87"/>
      <c r="E1452" s="87"/>
      <c r="F1452" s="87" t="s">
        <v>15</v>
      </c>
      <c r="G1452" s="87" t="s">
        <v>4039</v>
      </c>
      <c r="H1452" s="89" t="s">
        <v>2629</v>
      </c>
      <c r="I1452" s="217" t="s">
        <v>6385</v>
      </c>
      <c r="J1452" s="220" t="s">
        <v>4570</v>
      </c>
      <c r="K1452" s="217" t="s">
        <v>406</v>
      </c>
      <c r="L1452" s="220" t="s">
        <v>2630</v>
      </c>
      <c r="M1452" s="89" t="s">
        <v>880</v>
      </c>
      <c r="N1452" s="88" t="s">
        <v>2631</v>
      </c>
      <c r="O1452" s="89" t="s">
        <v>6510</v>
      </c>
      <c r="P1452" s="89" t="s">
        <v>2632</v>
      </c>
      <c r="Q1452" s="69" t="s">
        <v>2368</v>
      </c>
      <c r="R1452" s="198">
        <v>4</v>
      </c>
      <c r="S1452" s="198">
        <v>3</v>
      </c>
      <c r="T1452" s="226" t="s">
        <v>3414</v>
      </c>
      <c r="V1452" s="6">
        <f t="shared" si="66"/>
        <v>14</v>
      </c>
      <c r="W1452" s="217">
        <f t="shared" si="67"/>
        <v>7</v>
      </c>
      <c r="X1452" s="6">
        <f t="shared" si="68"/>
        <v>29</v>
      </c>
      <c r="Y1452"/>
      <c r="Z1452"/>
      <c r="AA1452"/>
      <c r="AB1452" s="39"/>
    </row>
    <row r="1453" spans="1:28" ht="30" customHeight="1">
      <c r="A1453" s="230"/>
      <c r="B1453" s="87" t="s">
        <v>6504</v>
      </c>
      <c r="C1453" s="87"/>
      <c r="D1453" s="87"/>
      <c r="E1453" s="87"/>
      <c r="F1453" s="87" t="s">
        <v>15</v>
      </c>
      <c r="G1453" s="87" t="s">
        <v>4039</v>
      </c>
      <c r="H1453" s="89" t="s">
        <v>2629</v>
      </c>
      <c r="I1453" s="218"/>
      <c r="J1453" s="221"/>
      <c r="K1453" s="219"/>
      <c r="L1453" s="222"/>
      <c r="M1453" s="89" t="s">
        <v>880</v>
      </c>
      <c r="N1453" s="88" t="s">
        <v>2633</v>
      </c>
      <c r="O1453" s="89" t="s">
        <v>6510</v>
      </c>
      <c r="P1453" s="89" t="s">
        <v>2632</v>
      </c>
      <c r="Q1453" s="69" t="s">
        <v>2368</v>
      </c>
      <c r="R1453" s="198"/>
      <c r="S1453" s="198"/>
      <c r="T1453" s="226"/>
      <c r="V1453" s="6">
        <f t="shared" si="66"/>
        <v>14</v>
      </c>
      <c r="W1453" s="218">
        <f t="shared" si="67"/>
        <v>0</v>
      </c>
      <c r="X1453" s="6">
        <f t="shared" si="68"/>
        <v>29</v>
      </c>
      <c r="Y1453"/>
      <c r="Z1453"/>
      <c r="AA1453"/>
      <c r="AB1453" s="39"/>
    </row>
    <row r="1454" spans="1:28" ht="135.5" customHeight="1">
      <c r="A1454" s="230"/>
      <c r="B1454" s="87" t="s">
        <v>6504</v>
      </c>
      <c r="C1454" s="87"/>
      <c r="D1454" s="87"/>
      <c r="E1454" s="87"/>
      <c r="F1454" s="87" t="s">
        <v>15</v>
      </c>
      <c r="G1454" s="87" t="s">
        <v>5056</v>
      </c>
      <c r="H1454" s="89" t="s">
        <v>2629</v>
      </c>
      <c r="I1454" s="218"/>
      <c r="J1454" s="221"/>
      <c r="K1454" s="217" t="s">
        <v>406</v>
      </c>
      <c r="L1454" s="220" t="s">
        <v>4595</v>
      </c>
      <c r="M1454" s="89" t="s">
        <v>880</v>
      </c>
      <c r="N1454" s="88" t="s">
        <v>4709</v>
      </c>
      <c r="O1454" s="89" t="s">
        <v>6510</v>
      </c>
      <c r="P1454" s="89" t="s">
        <v>4465</v>
      </c>
      <c r="Q1454" s="69" t="s">
        <v>2368</v>
      </c>
      <c r="R1454" s="198"/>
      <c r="S1454" s="198"/>
      <c r="T1454" s="226"/>
      <c r="V1454" s="6">
        <f t="shared" si="66"/>
        <v>14</v>
      </c>
      <c r="W1454" s="218">
        <f t="shared" si="67"/>
        <v>0</v>
      </c>
      <c r="X1454" s="6">
        <f t="shared" si="68"/>
        <v>44</v>
      </c>
      <c r="Y1454"/>
      <c r="Z1454"/>
      <c r="AA1454"/>
      <c r="AB1454" s="41" t="s">
        <v>4652</v>
      </c>
    </row>
    <row r="1455" spans="1:28" ht="156" customHeight="1">
      <c r="A1455" s="230"/>
      <c r="B1455" s="87" t="s">
        <v>6504</v>
      </c>
      <c r="C1455" s="87"/>
      <c r="D1455" s="87"/>
      <c r="E1455" s="87"/>
      <c r="F1455" s="87" t="s">
        <v>15</v>
      </c>
      <c r="G1455" s="87" t="s">
        <v>5056</v>
      </c>
      <c r="H1455" s="89" t="s">
        <v>2629</v>
      </c>
      <c r="I1455" s="218"/>
      <c r="J1455" s="221"/>
      <c r="K1455" s="218"/>
      <c r="L1455" s="221"/>
      <c r="M1455" s="89" t="s">
        <v>137</v>
      </c>
      <c r="N1455" s="88" t="s">
        <v>4571</v>
      </c>
      <c r="O1455" s="89" t="s">
        <v>2857</v>
      </c>
      <c r="P1455" s="89" t="s">
        <v>1158</v>
      </c>
      <c r="Q1455" s="69" t="s">
        <v>2368</v>
      </c>
      <c r="R1455" s="198"/>
      <c r="S1455" s="198"/>
      <c r="T1455" s="226"/>
      <c r="V1455" s="6">
        <f t="shared" si="66"/>
        <v>14</v>
      </c>
      <c r="W1455" s="218">
        <f t="shared" si="67"/>
        <v>0</v>
      </c>
      <c r="X1455" s="6">
        <f t="shared" si="68"/>
        <v>44</v>
      </c>
      <c r="Y1455"/>
      <c r="Z1455"/>
      <c r="AA1455"/>
      <c r="AB1455" s="41" t="s">
        <v>4652</v>
      </c>
    </row>
    <row r="1456" spans="1:28" ht="90" customHeight="1">
      <c r="A1456" s="230"/>
      <c r="B1456" s="87" t="s">
        <v>6504</v>
      </c>
      <c r="C1456" s="87"/>
      <c r="D1456" s="87"/>
      <c r="E1456" s="87"/>
      <c r="F1456" s="87" t="s">
        <v>15</v>
      </c>
      <c r="G1456" s="87" t="s">
        <v>5056</v>
      </c>
      <c r="H1456" s="89" t="s">
        <v>2629</v>
      </c>
      <c r="I1456" s="218"/>
      <c r="J1456" s="221"/>
      <c r="K1456" s="218"/>
      <c r="L1456" s="221"/>
      <c r="M1456" s="89" t="s">
        <v>4003</v>
      </c>
      <c r="N1456" s="88" t="s">
        <v>4572</v>
      </c>
      <c r="O1456" s="89" t="s">
        <v>3452</v>
      </c>
      <c r="P1456" s="89" t="s">
        <v>1158</v>
      </c>
      <c r="Q1456" s="69" t="s">
        <v>2368</v>
      </c>
      <c r="R1456" s="198"/>
      <c r="S1456" s="198"/>
      <c r="T1456" s="226"/>
      <c r="V1456" s="6">
        <f t="shared" si="66"/>
        <v>14</v>
      </c>
      <c r="W1456" s="218">
        <f t="shared" si="67"/>
        <v>0</v>
      </c>
      <c r="X1456" s="6">
        <f t="shared" si="68"/>
        <v>44</v>
      </c>
      <c r="Y1456"/>
      <c r="Z1456"/>
      <c r="AA1456"/>
      <c r="AB1456" s="41" t="s">
        <v>4652</v>
      </c>
    </row>
    <row r="1457" spans="1:28" ht="90" customHeight="1">
      <c r="A1457" s="230"/>
      <c r="B1457" s="87" t="s">
        <v>6504</v>
      </c>
      <c r="C1457" s="87"/>
      <c r="D1457" s="87"/>
      <c r="E1457" s="87"/>
      <c r="F1457" s="87" t="s">
        <v>15</v>
      </c>
      <c r="G1457" s="87" t="s">
        <v>5056</v>
      </c>
      <c r="H1457" s="89" t="s">
        <v>2629</v>
      </c>
      <c r="I1457" s="218"/>
      <c r="J1457" s="221"/>
      <c r="K1457" s="218"/>
      <c r="L1457" s="221"/>
      <c r="M1457" s="89" t="s">
        <v>137</v>
      </c>
      <c r="N1457" s="88" t="s">
        <v>4589</v>
      </c>
      <c r="O1457" s="89" t="s">
        <v>391</v>
      </c>
      <c r="P1457" s="89" t="s">
        <v>1158</v>
      </c>
      <c r="Q1457" s="69" t="s">
        <v>2368</v>
      </c>
      <c r="R1457" s="198"/>
      <c r="S1457" s="198"/>
      <c r="T1457" s="226"/>
      <c r="V1457" s="6">
        <f t="shared" si="66"/>
        <v>14</v>
      </c>
      <c r="W1457" s="218">
        <f t="shared" si="67"/>
        <v>0</v>
      </c>
      <c r="X1457" s="6">
        <f t="shared" si="68"/>
        <v>44</v>
      </c>
      <c r="Y1457"/>
      <c r="Z1457"/>
      <c r="AA1457"/>
      <c r="AB1457" s="41" t="s">
        <v>4652</v>
      </c>
    </row>
    <row r="1458" spans="1:28" ht="90" customHeight="1">
      <c r="A1458" s="229"/>
      <c r="B1458" s="87" t="s">
        <v>6504</v>
      </c>
      <c r="C1458" s="87"/>
      <c r="D1458" s="87"/>
      <c r="E1458" s="87"/>
      <c r="F1458" s="87" t="s">
        <v>15</v>
      </c>
      <c r="G1458" s="87" t="s">
        <v>5056</v>
      </c>
      <c r="H1458" s="89" t="s">
        <v>2629</v>
      </c>
      <c r="I1458" s="219"/>
      <c r="J1458" s="222"/>
      <c r="K1458" s="219"/>
      <c r="L1458" s="222"/>
      <c r="M1458" s="89" t="s">
        <v>79</v>
      </c>
      <c r="N1458" s="88" t="s">
        <v>4590</v>
      </c>
      <c r="O1458" s="89" t="s">
        <v>4512</v>
      </c>
      <c r="P1458" s="89" t="s">
        <v>4527</v>
      </c>
      <c r="Q1458" s="69" t="s">
        <v>2368</v>
      </c>
      <c r="R1458" s="198"/>
      <c r="S1458" s="198"/>
      <c r="T1458" s="226"/>
      <c r="V1458" s="6">
        <f t="shared" si="66"/>
        <v>14</v>
      </c>
      <c r="W1458" s="219">
        <f t="shared" si="67"/>
        <v>0</v>
      </c>
      <c r="X1458" s="6">
        <f t="shared" si="68"/>
        <v>44</v>
      </c>
      <c r="Y1458"/>
      <c r="Z1458"/>
      <c r="AA1458"/>
      <c r="AB1458" s="41" t="s">
        <v>4652</v>
      </c>
    </row>
    <row r="1459" spans="1:28" ht="120" customHeight="1">
      <c r="A1459" s="228">
        <v>239</v>
      </c>
      <c r="B1459" s="87" t="s">
        <v>6504</v>
      </c>
      <c r="C1459" s="87"/>
      <c r="D1459" s="87"/>
      <c r="E1459" s="87"/>
      <c r="F1459" s="87" t="s">
        <v>15</v>
      </c>
      <c r="G1459" s="87" t="s">
        <v>6581</v>
      </c>
      <c r="H1459" s="89" t="s">
        <v>5084</v>
      </c>
      <c r="I1459" s="217" t="s">
        <v>2634</v>
      </c>
      <c r="J1459" s="220" t="s">
        <v>2635</v>
      </c>
      <c r="K1459" s="89" t="s">
        <v>406</v>
      </c>
      <c r="L1459" s="88" t="s">
        <v>2636</v>
      </c>
      <c r="M1459" s="89" t="s">
        <v>137</v>
      </c>
      <c r="N1459" s="88" t="s">
        <v>2637</v>
      </c>
      <c r="O1459" s="89" t="s">
        <v>6511</v>
      </c>
      <c r="P1459" s="89" t="s">
        <v>137</v>
      </c>
      <c r="Q1459" s="69" t="s">
        <v>2368</v>
      </c>
      <c r="R1459" s="198">
        <v>2</v>
      </c>
      <c r="S1459" s="198">
        <v>2</v>
      </c>
      <c r="T1459" s="226" t="s">
        <v>3415</v>
      </c>
      <c r="V1459" s="6">
        <f t="shared" si="66"/>
        <v>14</v>
      </c>
      <c r="W1459" s="217">
        <f t="shared" si="67"/>
        <v>8</v>
      </c>
      <c r="X1459" s="6">
        <f t="shared" si="68"/>
        <v>27</v>
      </c>
      <c r="Y1459"/>
      <c r="Z1459"/>
      <c r="AA1459"/>
      <c r="AB1459" s="39"/>
    </row>
    <row r="1460" spans="1:28" ht="60.25" customHeight="1">
      <c r="A1460" s="230"/>
      <c r="B1460" s="87" t="s">
        <v>6504</v>
      </c>
      <c r="C1460" s="87"/>
      <c r="D1460" s="87"/>
      <c r="E1460" s="87"/>
      <c r="F1460" s="87" t="s">
        <v>15</v>
      </c>
      <c r="G1460" s="87" t="s">
        <v>6581</v>
      </c>
      <c r="H1460" s="89" t="s">
        <v>5084</v>
      </c>
      <c r="I1460" s="218"/>
      <c r="J1460" s="221"/>
      <c r="K1460" s="89" t="s">
        <v>406</v>
      </c>
      <c r="L1460" s="88" t="s">
        <v>2638</v>
      </c>
      <c r="M1460" s="89" t="s">
        <v>137</v>
      </c>
      <c r="N1460" s="88" t="s">
        <v>2639</v>
      </c>
      <c r="O1460" s="89" t="s">
        <v>6511</v>
      </c>
      <c r="P1460" s="89" t="s">
        <v>137</v>
      </c>
      <c r="Q1460" s="69" t="s">
        <v>2368</v>
      </c>
      <c r="R1460" s="198"/>
      <c r="S1460" s="198"/>
      <c r="T1460" s="226"/>
      <c r="V1460" s="6">
        <f t="shared" si="66"/>
        <v>14</v>
      </c>
      <c r="W1460" s="218">
        <f t="shared" si="67"/>
        <v>0</v>
      </c>
      <c r="X1460" s="6">
        <f t="shared" si="68"/>
        <v>27</v>
      </c>
      <c r="Y1460"/>
      <c r="Z1460"/>
      <c r="AA1460"/>
      <c r="AB1460" s="39"/>
    </row>
    <row r="1461" spans="1:28" ht="60.25" customHeight="1">
      <c r="A1461" s="230"/>
      <c r="B1461" s="87" t="s">
        <v>6504</v>
      </c>
      <c r="C1461" s="87"/>
      <c r="D1461" s="87"/>
      <c r="E1461" s="87"/>
      <c r="F1461" s="87" t="s">
        <v>15</v>
      </c>
      <c r="G1461" s="87" t="s">
        <v>6581</v>
      </c>
      <c r="H1461" s="89" t="s">
        <v>5084</v>
      </c>
      <c r="I1461" s="218"/>
      <c r="J1461" s="221"/>
      <c r="K1461" s="89" t="s">
        <v>406</v>
      </c>
      <c r="L1461" s="88" t="s">
        <v>2640</v>
      </c>
      <c r="M1461" s="89" t="s">
        <v>137</v>
      </c>
      <c r="N1461" s="88" t="s">
        <v>2641</v>
      </c>
      <c r="O1461" s="89" t="s">
        <v>6511</v>
      </c>
      <c r="P1461" s="89" t="s">
        <v>137</v>
      </c>
      <c r="Q1461" s="69" t="s">
        <v>2368</v>
      </c>
      <c r="R1461" s="198"/>
      <c r="S1461" s="198"/>
      <c r="T1461" s="226"/>
      <c r="V1461" s="6">
        <f t="shared" si="66"/>
        <v>14</v>
      </c>
      <c r="W1461" s="218">
        <f t="shared" si="67"/>
        <v>0</v>
      </c>
      <c r="X1461" s="6">
        <f t="shared" si="68"/>
        <v>27</v>
      </c>
      <c r="Y1461"/>
      <c r="Z1461"/>
      <c r="AA1461"/>
      <c r="AB1461" s="39"/>
    </row>
    <row r="1462" spans="1:28" ht="30" customHeight="1">
      <c r="A1462" s="230"/>
      <c r="B1462" s="87" t="s">
        <v>6504</v>
      </c>
      <c r="C1462" s="87"/>
      <c r="D1462" s="87"/>
      <c r="E1462" s="87"/>
      <c r="F1462" s="87" t="s">
        <v>15</v>
      </c>
      <c r="G1462" s="87" t="s">
        <v>6581</v>
      </c>
      <c r="H1462" s="89" t="s">
        <v>5084</v>
      </c>
      <c r="I1462" s="218"/>
      <c r="J1462" s="221"/>
      <c r="K1462" s="217" t="s">
        <v>406</v>
      </c>
      <c r="L1462" s="220" t="s">
        <v>2642</v>
      </c>
      <c r="M1462" s="89" t="s">
        <v>137</v>
      </c>
      <c r="N1462" s="88" t="s">
        <v>2643</v>
      </c>
      <c r="O1462" s="89" t="s">
        <v>6511</v>
      </c>
      <c r="P1462" s="89" t="s">
        <v>137</v>
      </c>
      <c r="Q1462" s="69" t="s">
        <v>2368</v>
      </c>
      <c r="R1462" s="198"/>
      <c r="S1462" s="198"/>
      <c r="T1462" s="226"/>
      <c r="V1462" s="6">
        <f t="shared" si="66"/>
        <v>14</v>
      </c>
      <c r="W1462" s="218">
        <f t="shared" si="67"/>
        <v>0</v>
      </c>
      <c r="X1462" s="6">
        <f t="shared" si="68"/>
        <v>27</v>
      </c>
      <c r="Y1462"/>
      <c r="Z1462"/>
      <c r="AA1462"/>
      <c r="AB1462" s="39"/>
    </row>
    <row r="1463" spans="1:28" ht="30" customHeight="1">
      <c r="A1463" s="230"/>
      <c r="B1463" s="87" t="s">
        <v>6504</v>
      </c>
      <c r="C1463" s="87"/>
      <c r="D1463" s="87"/>
      <c r="E1463" s="87"/>
      <c r="F1463" s="87" t="s">
        <v>15</v>
      </c>
      <c r="G1463" s="87" t="s">
        <v>6581</v>
      </c>
      <c r="H1463" s="89" t="s">
        <v>5084</v>
      </c>
      <c r="I1463" s="218"/>
      <c r="J1463" s="221"/>
      <c r="K1463" s="219" t="s">
        <v>406</v>
      </c>
      <c r="L1463" s="222"/>
      <c r="M1463" s="89" t="s">
        <v>137</v>
      </c>
      <c r="N1463" s="88" t="s">
        <v>2644</v>
      </c>
      <c r="O1463" s="89" t="s">
        <v>6511</v>
      </c>
      <c r="P1463" s="89" t="s">
        <v>137</v>
      </c>
      <c r="Q1463" s="69" t="s">
        <v>2368</v>
      </c>
      <c r="R1463" s="198"/>
      <c r="S1463" s="198"/>
      <c r="T1463" s="226"/>
      <c r="V1463" s="6">
        <f t="shared" si="66"/>
        <v>14</v>
      </c>
      <c r="W1463" s="218">
        <f t="shared" si="67"/>
        <v>0</v>
      </c>
      <c r="X1463" s="6">
        <f t="shared" si="68"/>
        <v>27</v>
      </c>
      <c r="Y1463"/>
      <c r="Z1463"/>
      <c r="AA1463"/>
      <c r="AB1463" s="39"/>
    </row>
    <row r="1464" spans="1:28" ht="60.25" customHeight="1">
      <c r="A1464" s="229"/>
      <c r="B1464" s="87" t="s">
        <v>6504</v>
      </c>
      <c r="C1464" s="87"/>
      <c r="D1464" s="87"/>
      <c r="E1464" s="87"/>
      <c r="F1464" s="87" t="s">
        <v>15</v>
      </c>
      <c r="G1464" s="87" t="s">
        <v>6581</v>
      </c>
      <c r="H1464" s="89" t="s">
        <v>5084</v>
      </c>
      <c r="I1464" s="219"/>
      <c r="J1464" s="222"/>
      <c r="K1464" s="89" t="s">
        <v>406</v>
      </c>
      <c r="L1464" s="88" t="s">
        <v>2645</v>
      </c>
      <c r="M1464" s="89" t="s">
        <v>137</v>
      </c>
      <c r="N1464" s="88" t="s">
        <v>2646</v>
      </c>
      <c r="O1464" s="89" t="s">
        <v>6511</v>
      </c>
      <c r="P1464" s="89" t="s">
        <v>137</v>
      </c>
      <c r="Q1464" s="69" t="s">
        <v>2368</v>
      </c>
      <c r="R1464" s="198"/>
      <c r="S1464" s="198"/>
      <c r="T1464" s="226"/>
      <c r="V1464" s="6">
        <f t="shared" si="66"/>
        <v>14</v>
      </c>
      <c r="W1464" s="219">
        <f t="shared" si="67"/>
        <v>0</v>
      </c>
      <c r="X1464" s="6">
        <f t="shared" si="68"/>
        <v>27</v>
      </c>
      <c r="Y1464"/>
      <c r="Z1464"/>
      <c r="AA1464"/>
      <c r="AB1464" s="39"/>
    </row>
    <row r="1465" spans="1:28" ht="30" customHeight="1">
      <c r="A1465" s="228">
        <v>240</v>
      </c>
      <c r="B1465" s="87" t="s">
        <v>6504</v>
      </c>
      <c r="C1465" s="87"/>
      <c r="D1465" s="87"/>
      <c r="E1465" s="87"/>
      <c r="F1465" s="87" t="s">
        <v>15</v>
      </c>
      <c r="G1465" s="89" t="s">
        <v>1508</v>
      </c>
      <c r="H1465" s="89" t="s">
        <v>2647</v>
      </c>
      <c r="I1465" s="217" t="s">
        <v>2722</v>
      </c>
      <c r="J1465" s="220" t="s">
        <v>2648</v>
      </c>
      <c r="K1465" s="89" t="s">
        <v>406</v>
      </c>
      <c r="L1465" s="88" t="s">
        <v>2649</v>
      </c>
      <c r="M1465" s="89" t="s">
        <v>79</v>
      </c>
      <c r="N1465" s="220" t="s">
        <v>4556</v>
      </c>
      <c r="O1465" s="89" t="s">
        <v>5295</v>
      </c>
      <c r="P1465" s="89" t="s">
        <v>2650</v>
      </c>
      <c r="Q1465" s="69" t="s">
        <v>2368</v>
      </c>
      <c r="R1465" s="198">
        <v>4</v>
      </c>
      <c r="S1465" s="198">
        <v>1</v>
      </c>
      <c r="T1465" s="226" t="s">
        <v>3415</v>
      </c>
      <c r="V1465" s="6">
        <f t="shared" si="66"/>
        <v>14</v>
      </c>
      <c r="W1465" s="217">
        <f t="shared" si="67"/>
        <v>8</v>
      </c>
      <c r="X1465" s="6">
        <f t="shared" si="68"/>
        <v>16</v>
      </c>
      <c r="Y1465"/>
      <c r="Z1465"/>
      <c r="AA1465"/>
      <c r="AB1465" s="41" t="s">
        <v>4652</v>
      </c>
    </row>
    <row r="1466" spans="1:28" ht="90" customHeight="1">
      <c r="A1466" s="230"/>
      <c r="B1466" s="87" t="s">
        <v>6504</v>
      </c>
      <c r="C1466" s="87"/>
      <c r="D1466" s="87"/>
      <c r="E1466" s="87"/>
      <c r="F1466" s="87" t="s">
        <v>15</v>
      </c>
      <c r="G1466" s="89" t="s">
        <v>1508</v>
      </c>
      <c r="H1466" s="89" t="s">
        <v>2647</v>
      </c>
      <c r="I1466" s="218"/>
      <c r="J1466" s="221"/>
      <c r="K1466" s="89" t="s">
        <v>406</v>
      </c>
      <c r="L1466" s="88" t="s">
        <v>2651</v>
      </c>
      <c r="M1466" s="89" t="s">
        <v>79</v>
      </c>
      <c r="N1466" s="221"/>
      <c r="O1466" s="89" t="s">
        <v>5295</v>
      </c>
      <c r="P1466" s="89" t="s">
        <v>2650</v>
      </c>
      <c r="Q1466" s="69" t="s">
        <v>2368</v>
      </c>
      <c r="R1466" s="198"/>
      <c r="S1466" s="198"/>
      <c r="T1466" s="226"/>
      <c r="V1466" s="6">
        <f t="shared" si="66"/>
        <v>14</v>
      </c>
      <c r="W1466" s="218">
        <f t="shared" si="67"/>
        <v>0</v>
      </c>
      <c r="X1466" s="6">
        <f t="shared" si="68"/>
        <v>16</v>
      </c>
      <c r="Y1466"/>
      <c r="Z1466"/>
      <c r="AA1466"/>
      <c r="AB1466" s="41" t="s">
        <v>4652</v>
      </c>
    </row>
    <row r="1467" spans="1:28" ht="75" customHeight="1">
      <c r="A1467" s="230"/>
      <c r="B1467" s="87" t="s">
        <v>6504</v>
      </c>
      <c r="C1467" s="87"/>
      <c r="D1467" s="87"/>
      <c r="E1467" s="87"/>
      <c r="F1467" s="87" t="s">
        <v>15</v>
      </c>
      <c r="G1467" s="89" t="s">
        <v>1508</v>
      </c>
      <c r="H1467" s="89" t="s">
        <v>2647</v>
      </c>
      <c r="I1467" s="218"/>
      <c r="J1467" s="221"/>
      <c r="K1467" s="89" t="s">
        <v>406</v>
      </c>
      <c r="L1467" s="88" t="s">
        <v>2652</v>
      </c>
      <c r="M1467" s="89" t="s">
        <v>79</v>
      </c>
      <c r="N1467" s="222"/>
      <c r="O1467" s="89" t="s">
        <v>5295</v>
      </c>
      <c r="P1467" s="89" t="s">
        <v>2650</v>
      </c>
      <c r="Q1467" s="69" t="s">
        <v>2368</v>
      </c>
      <c r="R1467" s="198"/>
      <c r="S1467" s="198"/>
      <c r="T1467" s="226"/>
      <c r="V1467" s="6">
        <f t="shared" si="66"/>
        <v>14</v>
      </c>
      <c r="W1467" s="218">
        <f t="shared" si="67"/>
        <v>0</v>
      </c>
      <c r="X1467" s="6">
        <f t="shared" si="68"/>
        <v>16</v>
      </c>
      <c r="Y1467"/>
      <c r="Z1467"/>
      <c r="AA1467"/>
      <c r="AB1467" s="41" t="s">
        <v>4652</v>
      </c>
    </row>
    <row r="1468" spans="1:28" ht="75" customHeight="1">
      <c r="A1468" s="230"/>
      <c r="B1468" s="87" t="s">
        <v>6504</v>
      </c>
      <c r="C1468" s="87"/>
      <c r="D1468" s="87"/>
      <c r="E1468" s="87"/>
      <c r="F1468" s="87" t="s">
        <v>15</v>
      </c>
      <c r="G1468" s="89" t="s">
        <v>1508</v>
      </c>
      <c r="H1468" s="89" t="s">
        <v>2647</v>
      </c>
      <c r="I1468" s="218"/>
      <c r="J1468" s="221"/>
      <c r="K1468" s="89" t="s">
        <v>406</v>
      </c>
      <c r="L1468" s="88" t="s">
        <v>2653</v>
      </c>
      <c r="M1468" s="89" t="s">
        <v>137</v>
      </c>
      <c r="N1468" s="88" t="s">
        <v>2654</v>
      </c>
      <c r="O1468" s="89" t="s">
        <v>5295</v>
      </c>
      <c r="P1468" s="89" t="s">
        <v>392</v>
      </c>
      <c r="Q1468" s="69" t="s">
        <v>2368</v>
      </c>
      <c r="R1468" s="198"/>
      <c r="S1468" s="198"/>
      <c r="T1468" s="226"/>
      <c r="V1468" s="6">
        <f t="shared" si="66"/>
        <v>14</v>
      </c>
      <c r="W1468" s="218">
        <f t="shared" si="67"/>
        <v>0</v>
      </c>
      <c r="X1468" s="6">
        <f t="shared" si="68"/>
        <v>16</v>
      </c>
      <c r="Y1468"/>
      <c r="Z1468"/>
      <c r="AA1468"/>
      <c r="AB1468" s="39"/>
    </row>
    <row r="1469" spans="1:28" ht="90" customHeight="1">
      <c r="A1469" s="230"/>
      <c r="B1469" s="87" t="s">
        <v>6504</v>
      </c>
      <c r="C1469" s="87"/>
      <c r="D1469" s="87"/>
      <c r="E1469" s="87"/>
      <c r="F1469" s="87" t="s">
        <v>15</v>
      </c>
      <c r="G1469" s="89" t="s">
        <v>1508</v>
      </c>
      <c r="H1469" s="89" t="s">
        <v>2647</v>
      </c>
      <c r="I1469" s="218"/>
      <c r="J1469" s="221"/>
      <c r="K1469" s="89" t="s">
        <v>406</v>
      </c>
      <c r="L1469" s="88" t="s">
        <v>2655</v>
      </c>
      <c r="M1469" s="89" t="s">
        <v>137</v>
      </c>
      <c r="N1469" s="88" t="s">
        <v>2656</v>
      </c>
      <c r="O1469" s="89" t="s">
        <v>5295</v>
      </c>
      <c r="P1469" s="89" t="s">
        <v>392</v>
      </c>
      <c r="Q1469" s="69" t="s">
        <v>2368</v>
      </c>
      <c r="R1469" s="198"/>
      <c r="S1469" s="198"/>
      <c r="T1469" s="226"/>
      <c r="V1469" s="6">
        <f t="shared" si="66"/>
        <v>14</v>
      </c>
      <c r="W1469" s="218">
        <f t="shared" si="67"/>
        <v>0</v>
      </c>
      <c r="X1469" s="6">
        <f t="shared" si="68"/>
        <v>16</v>
      </c>
      <c r="Y1469"/>
      <c r="Z1469"/>
      <c r="AA1469"/>
      <c r="AB1469" s="39"/>
    </row>
    <row r="1470" spans="1:28" ht="45.5" customHeight="1">
      <c r="A1470" s="229"/>
      <c r="B1470" s="87" t="s">
        <v>6504</v>
      </c>
      <c r="C1470" s="87"/>
      <c r="D1470" s="87"/>
      <c r="E1470" s="87"/>
      <c r="F1470" s="87" t="s">
        <v>15</v>
      </c>
      <c r="G1470" s="89" t="s">
        <v>1508</v>
      </c>
      <c r="H1470" s="89" t="s">
        <v>2647</v>
      </c>
      <c r="I1470" s="219"/>
      <c r="J1470" s="222"/>
      <c r="K1470" s="89" t="s">
        <v>406</v>
      </c>
      <c r="L1470" s="88" t="s">
        <v>2657</v>
      </c>
      <c r="M1470" s="89" t="s">
        <v>137</v>
      </c>
      <c r="N1470" s="88" t="s">
        <v>2658</v>
      </c>
      <c r="O1470" s="89" t="s">
        <v>5295</v>
      </c>
      <c r="P1470" s="89" t="s">
        <v>392</v>
      </c>
      <c r="Q1470" s="69" t="s">
        <v>2368</v>
      </c>
      <c r="R1470" s="198"/>
      <c r="S1470" s="198"/>
      <c r="T1470" s="226"/>
      <c r="V1470" s="6">
        <f t="shared" si="66"/>
        <v>14</v>
      </c>
      <c r="W1470" s="219">
        <f t="shared" si="67"/>
        <v>0</v>
      </c>
      <c r="X1470" s="6">
        <f t="shared" si="68"/>
        <v>16</v>
      </c>
      <c r="Y1470"/>
      <c r="Z1470"/>
      <c r="AA1470"/>
      <c r="AB1470" s="39"/>
    </row>
    <row r="1471" spans="1:28" ht="75" customHeight="1">
      <c r="A1471" s="228">
        <v>241</v>
      </c>
      <c r="B1471" s="87" t="s">
        <v>6504</v>
      </c>
      <c r="C1471" s="87"/>
      <c r="D1471" s="87"/>
      <c r="E1471" s="87"/>
      <c r="F1471" s="87" t="s">
        <v>15</v>
      </c>
      <c r="G1471" s="89" t="s">
        <v>1508</v>
      </c>
      <c r="H1471" s="89" t="s">
        <v>1015</v>
      </c>
      <c r="I1471" s="217" t="s">
        <v>2721</v>
      </c>
      <c r="J1471" s="220" t="s">
        <v>2659</v>
      </c>
      <c r="K1471" s="89" t="s">
        <v>406</v>
      </c>
      <c r="L1471" s="88" t="s">
        <v>2660</v>
      </c>
      <c r="M1471" s="89" t="s">
        <v>79</v>
      </c>
      <c r="N1471" s="88" t="s">
        <v>2661</v>
      </c>
      <c r="O1471" s="89" t="s">
        <v>3401</v>
      </c>
      <c r="P1471" s="89" t="s">
        <v>2662</v>
      </c>
      <c r="Q1471" s="69" t="s">
        <v>2368</v>
      </c>
      <c r="R1471" s="198">
        <v>3</v>
      </c>
      <c r="S1471" s="198">
        <v>2</v>
      </c>
      <c r="T1471" s="226" t="s">
        <v>3415</v>
      </c>
      <c r="V1471" s="6">
        <f t="shared" si="66"/>
        <v>14</v>
      </c>
      <c r="W1471" s="217">
        <f t="shared" si="67"/>
        <v>8</v>
      </c>
      <c r="X1471" s="6">
        <f t="shared" si="68"/>
        <v>16</v>
      </c>
      <c r="Y1471"/>
      <c r="Z1471"/>
      <c r="AA1471"/>
      <c r="AB1471" s="39"/>
    </row>
    <row r="1472" spans="1:28" ht="60.25" customHeight="1">
      <c r="A1472" s="230"/>
      <c r="B1472" s="87" t="s">
        <v>6504</v>
      </c>
      <c r="C1472" s="87"/>
      <c r="D1472" s="87"/>
      <c r="E1472" s="87"/>
      <c r="F1472" s="87" t="s">
        <v>15</v>
      </c>
      <c r="G1472" s="89" t="s">
        <v>1508</v>
      </c>
      <c r="H1472" s="89" t="s">
        <v>1015</v>
      </c>
      <c r="I1472" s="218"/>
      <c r="J1472" s="221"/>
      <c r="K1472" s="89" t="s">
        <v>406</v>
      </c>
      <c r="L1472" s="88" t="s">
        <v>2663</v>
      </c>
      <c r="M1472" s="89" t="s">
        <v>79</v>
      </c>
      <c r="N1472" s="88" t="s">
        <v>2664</v>
      </c>
      <c r="O1472" s="89" t="s">
        <v>3401</v>
      </c>
      <c r="P1472" s="89" t="s">
        <v>2665</v>
      </c>
      <c r="Q1472" s="69" t="s">
        <v>2368</v>
      </c>
      <c r="R1472" s="198"/>
      <c r="S1472" s="198"/>
      <c r="T1472" s="226"/>
      <c r="V1472" s="6">
        <f t="shared" si="66"/>
        <v>14</v>
      </c>
      <c r="W1472" s="218">
        <f t="shared" si="67"/>
        <v>0</v>
      </c>
      <c r="X1472" s="6">
        <f t="shared" si="68"/>
        <v>16</v>
      </c>
      <c r="Y1472"/>
      <c r="Z1472"/>
      <c r="AA1472"/>
      <c r="AB1472" s="39"/>
    </row>
    <row r="1473" spans="1:28" ht="315.5" customHeight="1">
      <c r="A1473" s="230"/>
      <c r="B1473" s="87" t="s">
        <v>6504</v>
      </c>
      <c r="C1473" s="87"/>
      <c r="D1473" s="87"/>
      <c r="E1473" s="87"/>
      <c r="F1473" s="87" t="s">
        <v>15</v>
      </c>
      <c r="G1473" s="89" t="s">
        <v>1508</v>
      </c>
      <c r="H1473" s="89" t="s">
        <v>1015</v>
      </c>
      <c r="I1473" s="218"/>
      <c r="J1473" s="221"/>
      <c r="K1473" s="89" t="s">
        <v>406</v>
      </c>
      <c r="L1473" s="88" t="s">
        <v>2666</v>
      </c>
      <c r="M1473" s="89" t="s">
        <v>2667</v>
      </c>
      <c r="N1473" s="88" t="s">
        <v>2668</v>
      </c>
      <c r="O1473" s="89" t="s">
        <v>3401</v>
      </c>
      <c r="P1473" s="89" t="s">
        <v>2662</v>
      </c>
      <c r="Q1473" s="69" t="s">
        <v>2368</v>
      </c>
      <c r="R1473" s="198"/>
      <c r="S1473" s="198"/>
      <c r="T1473" s="226"/>
      <c r="V1473" s="6">
        <f t="shared" si="66"/>
        <v>14</v>
      </c>
      <c r="W1473" s="218">
        <f t="shared" si="67"/>
        <v>0</v>
      </c>
      <c r="X1473" s="6">
        <f t="shared" si="68"/>
        <v>16</v>
      </c>
      <c r="Y1473"/>
      <c r="Z1473"/>
      <c r="AA1473"/>
      <c r="AB1473" s="39"/>
    </row>
    <row r="1474" spans="1:28" ht="90" customHeight="1">
      <c r="A1474" s="230"/>
      <c r="B1474" s="87" t="s">
        <v>6504</v>
      </c>
      <c r="C1474" s="87"/>
      <c r="D1474" s="87"/>
      <c r="E1474" s="87"/>
      <c r="F1474" s="87" t="s">
        <v>15</v>
      </c>
      <c r="G1474" s="89" t="s">
        <v>1508</v>
      </c>
      <c r="H1474" s="89" t="s">
        <v>1015</v>
      </c>
      <c r="I1474" s="218"/>
      <c r="J1474" s="221"/>
      <c r="K1474" s="89" t="s">
        <v>406</v>
      </c>
      <c r="L1474" s="88" t="s">
        <v>2669</v>
      </c>
      <c r="M1474" s="89" t="s">
        <v>4004</v>
      </c>
      <c r="N1474" s="88" t="s">
        <v>2670</v>
      </c>
      <c r="O1474" s="89" t="s">
        <v>3401</v>
      </c>
      <c r="P1474" s="89" t="s">
        <v>2671</v>
      </c>
      <c r="Q1474" s="69" t="s">
        <v>2368</v>
      </c>
      <c r="R1474" s="198"/>
      <c r="S1474" s="198"/>
      <c r="T1474" s="226"/>
      <c r="V1474" s="6">
        <f t="shared" si="66"/>
        <v>14</v>
      </c>
      <c r="W1474" s="218">
        <f t="shared" si="67"/>
        <v>0</v>
      </c>
      <c r="X1474" s="6">
        <f t="shared" si="68"/>
        <v>16</v>
      </c>
      <c r="Y1474"/>
      <c r="Z1474"/>
      <c r="AA1474"/>
      <c r="AB1474" s="39"/>
    </row>
    <row r="1475" spans="1:28" ht="90" customHeight="1">
      <c r="A1475" s="230"/>
      <c r="B1475" s="87" t="s">
        <v>6504</v>
      </c>
      <c r="C1475" s="87"/>
      <c r="D1475" s="87"/>
      <c r="E1475" s="87"/>
      <c r="F1475" s="87" t="s">
        <v>15</v>
      </c>
      <c r="G1475" s="89" t="s">
        <v>1508</v>
      </c>
      <c r="H1475" s="89" t="s">
        <v>1015</v>
      </c>
      <c r="I1475" s="218"/>
      <c r="J1475" s="221"/>
      <c r="K1475" s="89" t="s">
        <v>406</v>
      </c>
      <c r="L1475" s="88" t="s">
        <v>2672</v>
      </c>
      <c r="M1475" s="89" t="s">
        <v>79</v>
      </c>
      <c r="N1475" s="88" t="s">
        <v>2673</v>
      </c>
      <c r="O1475" s="89" t="s">
        <v>3401</v>
      </c>
      <c r="P1475" s="89" t="s">
        <v>2662</v>
      </c>
      <c r="Q1475" s="69" t="s">
        <v>2368</v>
      </c>
      <c r="R1475" s="198"/>
      <c r="S1475" s="198"/>
      <c r="T1475" s="226"/>
      <c r="V1475" s="6">
        <f t="shared" si="66"/>
        <v>14</v>
      </c>
      <c r="W1475" s="218">
        <f t="shared" si="67"/>
        <v>0</v>
      </c>
      <c r="X1475" s="6">
        <f t="shared" si="68"/>
        <v>16</v>
      </c>
      <c r="Y1475"/>
      <c r="Z1475"/>
      <c r="AA1475"/>
      <c r="AB1475" s="39"/>
    </row>
    <row r="1476" spans="1:28" ht="90" customHeight="1">
      <c r="A1476" s="230"/>
      <c r="B1476" s="87" t="s">
        <v>6504</v>
      </c>
      <c r="C1476" s="87"/>
      <c r="D1476" s="87"/>
      <c r="E1476" s="87"/>
      <c r="F1476" s="87" t="s">
        <v>15</v>
      </c>
      <c r="G1476" s="89" t="s">
        <v>1508</v>
      </c>
      <c r="H1476" s="89" t="s">
        <v>1015</v>
      </c>
      <c r="I1476" s="218"/>
      <c r="J1476" s="221"/>
      <c r="K1476" s="89" t="s">
        <v>406</v>
      </c>
      <c r="L1476" s="88" t="s">
        <v>2674</v>
      </c>
      <c r="M1476" s="89" t="s">
        <v>79</v>
      </c>
      <c r="N1476" s="88" t="s">
        <v>2675</v>
      </c>
      <c r="O1476" s="89" t="s">
        <v>3401</v>
      </c>
      <c r="P1476" s="89" t="s">
        <v>2662</v>
      </c>
      <c r="Q1476" s="69" t="s">
        <v>2368</v>
      </c>
      <c r="R1476" s="198"/>
      <c r="S1476" s="198"/>
      <c r="T1476" s="226"/>
      <c r="V1476" s="6">
        <f t="shared" si="66"/>
        <v>14</v>
      </c>
      <c r="W1476" s="218">
        <f t="shared" si="67"/>
        <v>0</v>
      </c>
      <c r="X1476" s="6">
        <f t="shared" si="68"/>
        <v>16</v>
      </c>
      <c r="Y1476"/>
      <c r="Z1476"/>
      <c r="AA1476"/>
      <c r="AB1476" s="39"/>
    </row>
    <row r="1477" spans="1:28" ht="135.5" customHeight="1">
      <c r="A1477" s="229"/>
      <c r="B1477" s="87" t="s">
        <v>6504</v>
      </c>
      <c r="C1477" s="87"/>
      <c r="D1477" s="87"/>
      <c r="E1477" s="87"/>
      <c r="F1477" s="87" t="s">
        <v>15</v>
      </c>
      <c r="G1477" s="89" t="s">
        <v>1508</v>
      </c>
      <c r="H1477" s="89" t="s">
        <v>1015</v>
      </c>
      <c r="I1477" s="219"/>
      <c r="J1477" s="222"/>
      <c r="K1477" s="89" t="s">
        <v>406</v>
      </c>
      <c r="L1477" s="88" t="s">
        <v>4743</v>
      </c>
      <c r="M1477" s="89" t="s">
        <v>4745</v>
      </c>
      <c r="N1477" s="88" t="s">
        <v>4744</v>
      </c>
      <c r="O1477" s="89" t="s">
        <v>3401</v>
      </c>
      <c r="P1477" s="89" t="s">
        <v>2662</v>
      </c>
      <c r="Q1477" s="69" t="s">
        <v>2368</v>
      </c>
      <c r="R1477" s="198"/>
      <c r="S1477" s="198"/>
      <c r="T1477" s="226"/>
      <c r="V1477" s="6">
        <f t="shared" si="66"/>
        <v>14</v>
      </c>
      <c r="W1477" s="219">
        <f t="shared" si="67"/>
        <v>0</v>
      </c>
      <c r="X1477" s="6">
        <f t="shared" si="68"/>
        <v>16</v>
      </c>
      <c r="Y1477"/>
      <c r="Z1477"/>
      <c r="AA1477"/>
      <c r="AB1477" s="39"/>
    </row>
    <row r="1478" spans="1:28" ht="90" customHeight="1">
      <c r="A1478" s="228">
        <v>242</v>
      </c>
      <c r="B1478" s="87" t="s">
        <v>6504</v>
      </c>
      <c r="C1478" s="87"/>
      <c r="D1478" s="87"/>
      <c r="E1478" s="87"/>
      <c r="F1478" s="87" t="s">
        <v>15</v>
      </c>
      <c r="G1478" s="89" t="s">
        <v>1508</v>
      </c>
      <c r="H1478" s="89" t="s">
        <v>5107</v>
      </c>
      <c r="I1478" s="217" t="s">
        <v>2676</v>
      </c>
      <c r="J1478" s="220" t="s">
        <v>2677</v>
      </c>
      <c r="K1478" s="217" t="s">
        <v>406</v>
      </c>
      <c r="L1478" s="220" t="s">
        <v>4746</v>
      </c>
      <c r="M1478" s="113" t="s">
        <v>4006</v>
      </c>
      <c r="N1478" s="88" t="s">
        <v>2678</v>
      </c>
      <c r="O1478" s="89" t="s">
        <v>3401</v>
      </c>
      <c r="P1478" s="89" t="s">
        <v>2632</v>
      </c>
      <c r="Q1478" s="69" t="s">
        <v>2368</v>
      </c>
      <c r="R1478" s="198">
        <v>2</v>
      </c>
      <c r="S1478" s="198">
        <v>2</v>
      </c>
      <c r="T1478" s="226" t="s">
        <v>3415</v>
      </c>
      <c r="V1478" s="6">
        <f t="shared" si="66"/>
        <v>14</v>
      </c>
      <c r="W1478" s="217">
        <f t="shared" si="67"/>
        <v>8</v>
      </c>
      <c r="X1478" s="6">
        <f t="shared" si="68"/>
        <v>16</v>
      </c>
      <c r="Y1478"/>
      <c r="Z1478"/>
      <c r="AA1478"/>
      <c r="AB1478" s="39"/>
    </row>
    <row r="1479" spans="1:28" ht="90" customHeight="1">
      <c r="A1479" s="230"/>
      <c r="B1479" s="87" t="s">
        <v>6504</v>
      </c>
      <c r="C1479" s="87"/>
      <c r="D1479" s="87"/>
      <c r="E1479" s="87"/>
      <c r="F1479" s="87" t="s">
        <v>15</v>
      </c>
      <c r="G1479" s="89" t="s">
        <v>1508</v>
      </c>
      <c r="H1479" s="89" t="s">
        <v>5107</v>
      </c>
      <c r="I1479" s="218"/>
      <c r="J1479" s="221"/>
      <c r="K1479" s="218"/>
      <c r="L1479" s="221"/>
      <c r="M1479" s="113" t="s">
        <v>4006</v>
      </c>
      <c r="N1479" s="88" t="s">
        <v>4747</v>
      </c>
      <c r="O1479" s="89" t="s">
        <v>3401</v>
      </c>
      <c r="P1479" s="89" t="s">
        <v>2632</v>
      </c>
      <c r="Q1479" s="69" t="s">
        <v>2368</v>
      </c>
      <c r="R1479" s="198"/>
      <c r="S1479" s="198"/>
      <c r="T1479" s="226"/>
      <c r="V1479" s="6">
        <f t="shared" si="66"/>
        <v>14</v>
      </c>
      <c r="W1479" s="218">
        <f t="shared" si="67"/>
        <v>0</v>
      </c>
      <c r="X1479" s="6">
        <f t="shared" si="68"/>
        <v>16</v>
      </c>
      <c r="Y1479"/>
      <c r="Z1479"/>
      <c r="AA1479"/>
      <c r="AB1479" s="39"/>
    </row>
    <row r="1480" spans="1:28" ht="90" customHeight="1">
      <c r="A1480" s="230"/>
      <c r="B1480" s="87" t="s">
        <v>6504</v>
      </c>
      <c r="C1480" s="87"/>
      <c r="D1480" s="87"/>
      <c r="E1480" s="87"/>
      <c r="F1480" s="87" t="s">
        <v>15</v>
      </c>
      <c r="G1480" s="89" t="s">
        <v>1508</v>
      </c>
      <c r="H1480" s="89" t="s">
        <v>5107</v>
      </c>
      <c r="I1480" s="218"/>
      <c r="J1480" s="221"/>
      <c r="K1480" s="219"/>
      <c r="L1480" s="222"/>
      <c r="M1480" s="113" t="s">
        <v>4006</v>
      </c>
      <c r="N1480" s="88" t="s">
        <v>4748</v>
      </c>
      <c r="O1480" s="89" t="s">
        <v>3401</v>
      </c>
      <c r="P1480" s="89" t="s">
        <v>2632</v>
      </c>
      <c r="Q1480" s="69" t="s">
        <v>2368</v>
      </c>
      <c r="R1480" s="198"/>
      <c r="S1480" s="198"/>
      <c r="T1480" s="226"/>
      <c r="V1480" s="6">
        <f t="shared" si="66"/>
        <v>14</v>
      </c>
      <c r="W1480" s="218">
        <f t="shared" si="67"/>
        <v>0</v>
      </c>
      <c r="X1480" s="6">
        <f t="shared" si="68"/>
        <v>16</v>
      </c>
      <c r="Y1480"/>
      <c r="Z1480"/>
      <c r="AA1480"/>
      <c r="AB1480" s="39"/>
    </row>
    <row r="1481" spans="1:28" ht="90" customHeight="1">
      <c r="A1481" s="230"/>
      <c r="B1481" s="87" t="s">
        <v>6504</v>
      </c>
      <c r="C1481" s="87"/>
      <c r="D1481" s="87"/>
      <c r="E1481" s="87"/>
      <c r="F1481" s="87" t="s">
        <v>15</v>
      </c>
      <c r="G1481" s="89" t="s">
        <v>1508</v>
      </c>
      <c r="H1481" s="89" t="s">
        <v>5107</v>
      </c>
      <c r="I1481" s="218"/>
      <c r="J1481" s="221"/>
      <c r="K1481" s="89" t="s">
        <v>406</v>
      </c>
      <c r="L1481" s="88" t="s">
        <v>2679</v>
      </c>
      <c r="M1481" s="113" t="s">
        <v>4006</v>
      </c>
      <c r="N1481" s="88" t="s">
        <v>2680</v>
      </c>
      <c r="O1481" s="89" t="s">
        <v>3401</v>
      </c>
      <c r="P1481" s="89" t="s">
        <v>2632</v>
      </c>
      <c r="Q1481" s="69" t="s">
        <v>2368</v>
      </c>
      <c r="R1481" s="198"/>
      <c r="S1481" s="198"/>
      <c r="T1481" s="226"/>
      <c r="V1481" s="6">
        <f t="shared" si="66"/>
        <v>14</v>
      </c>
      <c r="W1481" s="218">
        <f t="shared" si="67"/>
        <v>0</v>
      </c>
      <c r="X1481" s="6">
        <f t="shared" si="68"/>
        <v>16</v>
      </c>
      <c r="Y1481"/>
      <c r="Z1481"/>
      <c r="AA1481"/>
      <c r="AB1481" s="39"/>
    </row>
    <row r="1482" spans="1:28" ht="90" customHeight="1">
      <c r="A1482" s="230"/>
      <c r="B1482" s="87" t="s">
        <v>6504</v>
      </c>
      <c r="C1482" s="87"/>
      <c r="D1482" s="87"/>
      <c r="E1482" s="87"/>
      <c r="F1482" s="87" t="s">
        <v>15</v>
      </c>
      <c r="G1482" s="89" t="s">
        <v>1508</v>
      </c>
      <c r="H1482" s="89" t="s">
        <v>5107</v>
      </c>
      <c r="I1482" s="218"/>
      <c r="J1482" s="221"/>
      <c r="K1482" s="89" t="s">
        <v>406</v>
      </c>
      <c r="L1482" s="88" t="s">
        <v>2681</v>
      </c>
      <c r="M1482" s="113" t="s">
        <v>4006</v>
      </c>
      <c r="N1482" s="88" t="s">
        <v>2682</v>
      </c>
      <c r="O1482" s="89" t="s">
        <v>3401</v>
      </c>
      <c r="P1482" s="89" t="s">
        <v>2632</v>
      </c>
      <c r="Q1482" s="69" t="s">
        <v>2368</v>
      </c>
      <c r="R1482" s="198"/>
      <c r="S1482" s="198"/>
      <c r="T1482" s="226"/>
      <c r="V1482" s="6">
        <f t="shared" si="66"/>
        <v>14</v>
      </c>
      <c r="W1482" s="218">
        <f t="shared" si="67"/>
        <v>0</v>
      </c>
      <c r="X1482" s="6">
        <f t="shared" si="68"/>
        <v>16</v>
      </c>
      <c r="Y1482"/>
      <c r="Z1482"/>
      <c r="AA1482"/>
      <c r="AB1482" s="39"/>
    </row>
    <row r="1483" spans="1:28" ht="90" customHeight="1">
      <c r="A1483" s="230"/>
      <c r="B1483" s="87" t="s">
        <v>6504</v>
      </c>
      <c r="C1483" s="87"/>
      <c r="D1483" s="87"/>
      <c r="E1483" s="87"/>
      <c r="F1483" s="87" t="s">
        <v>15</v>
      </c>
      <c r="G1483" s="89" t="s">
        <v>1508</v>
      </c>
      <c r="H1483" s="89" t="s">
        <v>5107</v>
      </c>
      <c r="I1483" s="218"/>
      <c r="J1483" s="221"/>
      <c r="K1483" s="89" t="s">
        <v>406</v>
      </c>
      <c r="L1483" s="88" t="s">
        <v>2683</v>
      </c>
      <c r="M1483" s="113" t="s">
        <v>4006</v>
      </c>
      <c r="N1483" s="88" t="s">
        <v>2684</v>
      </c>
      <c r="O1483" s="89" t="s">
        <v>3401</v>
      </c>
      <c r="P1483" s="89" t="s">
        <v>2632</v>
      </c>
      <c r="Q1483" s="69" t="s">
        <v>2368</v>
      </c>
      <c r="R1483" s="198"/>
      <c r="S1483" s="198"/>
      <c r="T1483" s="226"/>
      <c r="V1483" s="6">
        <f t="shared" si="66"/>
        <v>14</v>
      </c>
      <c r="W1483" s="218">
        <f t="shared" si="67"/>
        <v>0</v>
      </c>
      <c r="X1483" s="6">
        <f t="shared" si="68"/>
        <v>16</v>
      </c>
      <c r="Y1483"/>
      <c r="Z1483"/>
      <c r="AA1483"/>
      <c r="AB1483" s="39"/>
    </row>
    <row r="1484" spans="1:28" ht="90" customHeight="1">
      <c r="A1484" s="230"/>
      <c r="B1484" s="87" t="s">
        <v>6504</v>
      </c>
      <c r="C1484" s="87"/>
      <c r="D1484" s="87"/>
      <c r="E1484" s="87"/>
      <c r="F1484" s="87" t="s">
        <v>15</v>
      </c>
      <c r="G1484" s="89" t="s">
        <v>1508</v>
      </c>
      <c r="H1484" s="89" t="s">
        <v>5107</v>
      </c>
      <c r="I1484" s="218"/>
      <c r="J1484" s="221"/>
      <c r="K1484" s="89" t="s">
        <v>406</v>
      </c>
      <c r="L1484" s="88" t="s">
        <v>2685</v>
      </c>
      <c r="M1484" s="113" t="s">
        <v>4006</v>
      </c>
      <c r="N1484" s="88" t="s">
        <v>2686</v>
      </c>
      <c r="O1484" s="89" t="s">
        <v>3401</v>
      </c>
      <c r="P1484" s="89" t="s">
        <v>2632</v>
      </c>
      <c r="Q1484" s="69" t="s">
        <v>2368</v>
      </c>
      <c r="R1484" s="198"/>
      <c r="S1484" s="198"/>
      <c r="T1484" s="226"/>
      <c r="V1484" s="6">
        <f t="shared" ref="V1484:V1547" si="69">LEN(F1484)</f>
        <v>14</v>
      </c>
      <c r="W1484" s="218">
        <f t="shared" ref="W1484:W1547" si="70">LEN(T1484)</f>
        <v>0</v>
      </c>
      <c r="X1484" s="6">
        <f t="shared" ref="X1484:X1547" si="71">LEN(G1484)</f>
        <v>16</v>
      </c>
      <c r="Y1484"/>
      <c r="Z1484"/>
      <c r="AA1484"/>
      <c r="AB1484" s="39"/>
    </row>
    <row r="1485" spans="1:28" ht="90" customHeight="1">
      <c r="A1485" s="230"/>
      <c r="B1485" s="87" t="s">
        <v>6504</v>
      </c>
      <c r="C1485" s="87"/>
      <c r="D1485" s="87"/>
      <c r="E1485" s="87"/>
      <c r="F1485" s="87" t="s">
        <v>15</v>
      </c>
      <c r="G1485" s="89" t="s">
        <v>1508</v>
      </c>
      <c r="H1485" s="89" t="s">
        <v>5107</v>
      </c>
      <c r="I1485" s="218"/>
      <c r="J1485" s="221"/>
      <c r="K1485" s="89" t="s">
        <v>406</v>
      </c>
      <c r="L1485" s="88" t="s">
        <v>2687</v>
      </c>
      <c r="M1485" s="113" t="s">
        <v>4006</v>
      </c>
      <c r="N1485" s="88" t="s">
        <v>2688</v>
      </c>
      <c r="O1485" s="89" t="s">
        <v>3401</v>
      </c>
      <c r="P1485" s="89" t="s">
        <v>2632</v>
      </c>
      <c r="Q1485" s="69" t="s">
        <v>2368</v>
      </c>
      <c r="R1485" s="198"/>
      <c r="S1485" s="198"/>
      <c r="T1485" s="226"/>
      <c r="V1485" s="6">
        <f t="shared" si="69"/>
        <v>14</v>
      </c>
      <c r="W1485" s="218">
        <f t="shared" si="70"/>
        <v>0</v>
      </c>
      <c r="X1485" s="6">
        <f t="shared" si="71"/>
        <v>16</v>
      </c>
      <c r="Y1485"/>
      <c r="Z1485"/>
      <c r="AA1485"/>
      <c r="AB1485" s="39"/>
    </row>
    <row r="1486" spans="1:28" ht="90" customHeight="1">
      <c r="A1486" s="230"/>
      <c r="B1486" s="87" t="s">
        <v>6504</v>
      </c>
      <c r="C1486" s="87"/>
      <c r="D1486" s="87"/>
      <c r="E1486" s="87"/>
      <c r="F1486" s="87" t="s">
        <v>15</v>
      </c>
      <c r="G1486" s="89" t="s">
        <v>1508</v>
      </c>
      <c r="H1486" s="89" t="s">
        <v>5107</v>
      </c>
      <c r="I1486" s="218"/>
      <c r="J1486" s="221"/>
      <c r="K1486" s="89" t="s">
        <v>406</v>
      </c>
      <c r="L1486" s="88" t="s">
        <v>2689</v>
      </c>
      <c r="M1486" s="113" t="s">
        <v>4006</v>
      </c>
      <c r="N1486" s="88" t="s">
        <v>2690</v>
      </c>
      <c r="O1486" s="89" t="s">
        <v>3401</v>
      </c>
      <c r="P1486" s="89" t="s">
        <v>2632</v>
      </c>
      <c r="Q1486" s="69" t="s">
        <v>2368</v>
      </c>
      <c r="R1486" s="198"/>
      <c r="S1486" s="198"/>
      <c r="T1486" s="226"/>
      <c r="V1486" s="6">
        <f t="shared" si="69"/>
        <v>14</v>
      </c>
      <c r="W1486" s="218">
        <f t="shared" si="70"/>
        <v>0</v>
      </c>
      <c r="X1486" s="6">
        <f t="shared" si="71"/>
        <v>16</v>
      </c>
      <c r="Y1486"/>
      <c r="Z1486"/>
      <c r="AA1486"/>
      <c r="AB1486" s="39"/>
    </row>
    <row r="1487" spans="1:28" ht="90" customHeight="1">
      <c r="A1487" s="229"/>
      <c r="B1487" s="87" t="s">
        <v>6504</v>
      </c>
      <c r="C1487" s="87"/>
      <c r="D1487" s="87"/>
      <c r="E1487" s="87"/>
      <c r="F1487" s="87" t="s">
        <v>15</v>
      </c>
      <c r="G1487" s="89" t="s">
        <v>1508</v>
      </c>
      <c r="H1487" s="89" t="s">
        <v>5107</v>
      </c>
      <c r="I1487" s="219"/>
      <c r="J1487" s="222"/>
      <c r="K1487" s="89" t="s">
        <v>406</v>
      </c>
      <c r="L1487" s="88" t="s">
        <v>2691</v>
      </c>
      <c r="M1487" s="113" t="s">
        <v>4006</v>
      </c>
      <c r="N1487" s="88" t="s">
        <v>2692</v>
      </c>
      <c r="O1487" s="89" t="s">
        <v>3401</v>
      </c>
      <c r="P1487" s="89" t="s">
        <v>2632</v>
      </c>
      <c r="Q1487" s="69" t="s">
        <v>2368</v>
      </c>
      <c r="R1487" s="198"/>
      <c r="S1487" s="198"/>
      <c r="T1487" s="226"/>
      <c r="V1487" s="6">
        <f t="shared" si="69"/>
        <v>14</v>
      </c>
      <c r="W1487" s="219">
        <f t="shared" si="70"/>
        <v>0</v>
      </c>
      <c r="X1487" s="6">
        <f t="shared" si="71"/>
        <v>16</v>
      </c>
      <c r="Y1487"/>
      <c r="Z1487"/>
      <c r="AA1487"/>
      <c r="AB1487" s="39"/>
    </row>
    <row r="1488" spans="1:28" ht="150.25" customHeight="1">
      <c r="A1488" s="228">
        <v>243</v>
      </c>
      <c r="B1488" s="87" t="s">
        <v>6504</v>
      </c>
      <c r="C1488" s="87"/>
      <c r="D1488" s="87"/>
      <c r="E1488" s="87"/>
      <c r="F1488" s="87" t="s">
        <v>15</v>
      </c>
      <c r="G1488" s="89" t="s">
        <v>1508</v>
      </c>
      <c r="H1488" s="89" t="s">
        <v>5110</v>
      </c>
      <c r="I1488" s="217" t="s">
        <v>3597</v>
      </c>
      <c r="J1488" s="253" t="s">
        <v>2694</v>
      </c>
      <c r="K1488" s="89" t="s">
        <v>406</v>
      </c>
      <c r="L1488" s="88" t="s">
        <v>2695</v>
      </c>
      <c r="M1488" s="89" t="s">
        <v>79</v>
      </c>
      <c r="N1488" s="220" t="s">
        <v>2696</v>
      </c>
      <c r="O1488" s="89" t="s">
        <v>2697</v>
      </c>
      <c r="P1488" s="89" t="s">
        <v>2662</v>
      </c>
      <c r="Q1488" s="69" t="s">
        <v>2368</v>
      </c>
      <c r="R1488" s="198">
        <v>3</v>
      </c>
      <c r="S1488" s="198">
        <v>2</v>
      </c>
      <c r="T1488" s="226" t="s">
        <v>3415</v>
      </c>
      <c r="V1488" s="6">
        <f t="shared" si="69"/>
        <v>14</v>
      </c>
      <c r="W1488" s="217">
        <f t="shared" si="70"/>
        <v>8</v>
      </c>
      <c r="X1488" s="6">
        <f t="shared" si="71"/>
        <v>16</v>
      </c>
      <c r="Y1488"/>
      <c r="Z1488"/>
      <c r="AA1488"/>
      <c r="AB1488" s="39"/>
    </row>
    <row r="1489" spans="1:28" ht="90" customHeight="1">
      <c r="A1489" s="230"/>
      <c r="B1489" s="87" t="s">
        <v>6504</v>
      </c>
      <c r="C1489" s="87"/>
      <c r="D1489" s="87"/>
      <c r="E1489" s="87"/>
      <c r="F1489" s="87" t="s">
        <v>15</v>
      </c>
      <c r="G1489" s="89" t="s">
        <v>1508</v>
      </c>
      <c r="H1489" s="89" t="s">
        <v>5110</v>
      </c>
      <c r="I1489" s="218"/>
      <c r="J1489" s="253"/>
      <c r="K1489" s="89" t="s">
        <v>406</v>
      </c>
      <c r="L1489" s="88" t="s">
        <v>2698</v>
      </c>
      <c r="M1489" s="89" t="s">
        <v>79</v>
      </c>
      <c r="N1489" s="222"/>
      <c r="O1489" s="89" t="s">
        <v>2697</v>
      </c>
      <c r="P1489" s="89" t="s">
        <v>2662</v>
      </c>
      <c r="Q1489" s="69" t="s">
        <v>2368</v>
      </c>
      <c r="R1489" s="198"/>
      <c r="S1489" s="198"/>
      <c r="T1489" s="226"/>
      <c r="V1489" s="6">
        <f t="shared" si="69"/>
        <v>14</v>
      </c>
      <c r="W1489" s="218">
        <f t="shared" si="70"/>
        <v>0</v>
      </c>
      <c r="X1489" s="6">
        <f t="shared" si="71"/>
        <v>16</v>
      </c>
      <c r="Y1489"/>
      <c r="Z1489"/>
      <c r="AA1489"/>
      <c r="AB1489" s="39"/>
    </row>
    <row r="1490" spans="1:28" ht="165" customHeight="1">
      <c r="A1490" s="230"/>
      <c r="B1490" s="87" t="s">
        <v>6504</v>
      </c>
      <c r="C1490" s="87"/>
      <c r="D1490" s="87"/>
      <c r="E1490" s="87"/>
      <c r="F1490" s="87" t="s">
        <v>15</v>
      </c>
      <c r="G1490" s="89" t="s">
        <v>1508</v>
      </c>
      <c r="H1490" s="89" t="s">
        <v>5110</v>
      </c>
      <c r="I1490" s="218"/>
      <c r="J1490" s="253"/>
      <c r="K1490" s="89" t="s">
        <v>406</v>
      </c>
      <c r="L1490" s="88" t="s">
        <v>2699</v>
      </c>
      <c r="M1490" s="89" t="s">
        <v>79</v>
      </c>
      <c r="N1490" s="88" t="s">
        <v>2700</v>
      </c>
      <c r="O1490" s="89" t="s">
        <v>2697</v>
      </c>
      <c r="P1490" s="89" t="s">
        <v>2662</v>
      </c>
      <c r="Q1490" s="69" t="s">
        <v>2368</v>
      </c>
      <c r="R1490" s="198"/>
      <c r="S1490" s="198"/>
      <c r="T1490" s="226"/>
      <c r="V1490" s="6">
        <f t="shared" si="69"/>
        <v>14</v>
      </c>
      <c r="W1490" s="218">
        <f t="shared" si="70"/>
        <v>0</v>
      </c>
      <c r="X1490" s="6">
        <f t="shared" si="71"/>
        <v>16</v>
      </c>
      <c r="Y1490"/>
      <c r="Z1490"/>
      <c r="AA1490"/>
      <c r="AB1490" s="39"/>
    </row>
    <row r="1491" spans="1:28" ht="105" customHeight="1">
      <c r="A1491" s="230"/>
      <c r="B1491" s="87" t="s">
        <v>6504</v>
      </c>
      <c r="C1491" s="87"/>
      <c r="D1491" s="87"/>
      <c r="E1491" s="87"/>
      <c r="F1491" s="87" t="s">
        <v>15</v>
      </c>
      <c r="G1491" s="87" t="s">
        <v>5056</v>
      </c>
      <c r="H1491" s="89" t="s">
        <v>2693</v>
      </c>
      <c r="I1491" s="218"/>
      <c r="J1491" s="220" t="s">
        <v>4528</v>
      </c>
      <c r="K1491" s="217" t="s">
        <v>1236</v>
      </c>
      <c r="L1491" s="217" t="s">
        <v>217</v>
      </c>
      <c r="M1491" s="89" t="s">
        <v>880</v>
      </c>
      <c r="N1491" s="88" t="s">
        <v>4529</v>
      </c>
      <c r="O1491" s="89" t="s">
        <v>188</v>
      </c>
      <c r="P1491" s="89" t="s">
        <v>4548</v>
      </c>
      <c r="Q1491" s="69" t="s">
        <v>2368</v>
      </c>
      <c r="R1491" s="198"/>
      <c r="S1491" s="198"/>
      <c r="T1491" s="226"/>
      <c r="V1491" s="6">
        <f t="shared" si="69"/>
        <v>14</v>
      </c>
      <c r="W1491" s="218">
        <f t="shared" si="70"/>
        <v>0</v>
      </c>
      <c r="X1491" s="6">
        <f t="shared" si="71"/>
        <v>44</v>
      </c>
      <c r="Y1491"/>
      <c r="Z1491"/>
      <c r="AA1491"/>
      <c r="AB1491" s="41" t="s">
        <v>4652</v>
      </c>
    </row>
    <row r="1492" spans="1:28" ht="90" customHeight="1">
      <c r="A1492" s="229"/>
      <c r="B1492" s="87" t="s">
        <v>6504</v>
      </c>
      <c r="C1492" s="87"/>
      <c r="D1492" s="87"/>
      <c r="E1492" s="87"/>
      <c r="F1492" s="87" t="s">
        <v>15</v>
      </c>
      <c r="G1492" s="87" t="s">
        <v>5056</v>
      </c>
      <c r="H1492" s="89" t="s">
        <v>2693</v>
      </c>
      <c r="I1492" s="219"/>
      <c r="J1492" s="222"/>
      <c r="K1492" s="219"/>
      <c r="L1492" s="219"/>
      <c r="M1492" s="89" t="s">
        <v>79</v>
      </c>
      <c r="N1492" s="88" t="s">
        <v>4549</v>
      </c>
      <c r="O1492" s="89" t="s">
        <v>4512</v>
      </c>
      <c r="P1492" s="89" t="s">
        <v>4527</v>
      </c>
      <c r="Q1492" s="69" t="s">
        <v>2368</v>
      </c>
      <c r="R1492" s="198"/>
      <c r="S1492" s="198"/>
      <c r="T1492" s="226"/>
      <c r="V1492" s="6">
        <f t="shared" si="69"/>
        <v>14</v>
      </c>
      <c r="W1492" s="219">
        <f t="shared" si="70"/>
        <v>0</v>
      </c>
      <c r="X1492" s="6">
        <f t="shared" si="71"/>
        <v>44</v>
      </c>
      <c r="Y1492"/>
      <c r="Z1492"/>
      <c r="AA1492"/>
      <c r="AB1492" s="41" t="s">
        <v>4652</v>
      </c>
    </row>
    <row r="1493" spans="1:28" ht="90" customHeight="1">
      <c r="A1493" s="103">
        <v>244</v>
      </c>
      <c r="B1493" s="87" t="s">
        <v>6504</v>
      </c>
      <c r="C1493" s="87"/>
      <c r="D1493" s="87"/>
      <c r="E1493" s="87"/>
      <c r="F1493" s="87" t="s">
        <v>15</v>
      </c>
      <c r="G1493" s="89" t="s">
        <v>1508</v>
      </c>
      <c r="H1493" s="89" t="s">
        <v>5108</v>
      </c>
      <c r="I1493" s="89" t="s">
        <v>4230</v>
      </c>
      <c r="J1493" s="88" t="s">
        <v>2701</v>
      </c>
      <c r="K1493" s="89" t="s">
        <v>406</v>
      </c>
      <c r="L1493" s="88" t="s">
        <v>3680</v>
      </c>
      <c r="M1493" s="89" t="s">
        <v>2702</v>
      </c>
      <c r="N1493" s="88" t="s">
        <v>3598</v>
      </c>
      <c r="O1493" s="89" t="s">
        <v>2703</v>
      </c>
      <c r="P1493" s="89" t="s">
        <v>2704</v>
      </c>
      <c r="Q1493" s="69" t="s">
        <v>2368</v>
      </c>
      <c r="R1493" s="89">
        <v>2</v>
      </c>
      <c r="S1493" s="89">
        <v>1</v>
      </c>
      <c r="T1493" s="96" t="s">
        <v>3416</v>
      </c>
      <c r="V1493" s="6">
        <f t="shared" si="69"/>
        <v>14</v>
      </c>
      <c r="W1493" s="89">
        <f t="shared" si="70"/>
        <v>6</v>
      </c>
      <c r="X1493" s="6">
        <f t="shared" si="71"/>
        <v>16</v>
      </c>
      <c r="Y1493"/>
      <c r="Z1493"/>
      <c r="AA1493"/>
      <c r="AB1493" s="39"/>
    </row>
    <row r="1494" spans="1:28" ht="180" customHeight="1">
      <c r="A1494" s="228">
        <v>245</v>
      </c>
      <c r="B1494" s="87" t="s">
        <v>6504</v>
      </c>
      <c r="C1494" s="87"/>
      <c r="D1494" s="87"/>
      <c r="E1494" s="87"/>
      <c r="F1494" s="87" t="s">
        <v>15</v>
      </c>
      <c r="G1494" s="87" t="s">
        <v>6581</v>
      </c>
      <c r="H1494" s="89" t="s">
        <v>5089</v>
      </c>
      <c r="I1494" s="217" t="s">
        <v>3599</v>
      </c>
      <c r="J1494" s="220" t="s">
        <v>2705</v>
      </c>
      <c r="K1494" s="286" t="s">
        <v>406</v>
      </c>
      <c r="L1494" s="323" t="s">
        <v>2706</v>
      </c>
      <c r="M1494" s="89" t="s">
        <v>880</v>
      </c>
      <c r="N1494" s="91" t="s">
        <v>2707</v>
      </c>
      <c r="O1494" s="89" t="s">
        <v>6337</v>
      </c>
      <c r="P1494" s="89" t="s">
        <v>2414</v>
      </c>
      <c r="Q1494" s="69" t="s">
        <v>2368</v>
      </c>
      <c r="R1494" s="198">
        <v>2</v>
      </c>
      <c r="S1494" s="198">
        <v>1</v>
      </c>
      <c r="T1494" s="226" t="s">
        <v>3416</v>
      </c>
      <c r="V1494" s="6">
        <f t="shared" si="69"/>
        <v>14</v>
      </c>
      <c r="W1494" s="217">
        <f t="shared" si="70"/>
        <v>6</v>
      </c>
      <c r="X1494" s="6">
        <f t="shared" si="71"/>
        <v>27</v>
      </c>
      <c r="Y1494"/>
      <c r="Z1494"/>
      <c r="AA1494"/>
      <c r="AB1494" s="39"/>
    </row>
    <row r="1495" spans="1:28" ht="180" customHeight="1">
      <c r="A1495" s="230"/>
      <c r="B1495" s="87" t="s">
        <v>6504</v>
      </c>
      <c r="C1495" s="87"/>
      <c r="D1495" s="87"/>
      <c r="E1495" s="87"/>
      <c r="F1495" s="87" t="s">
        <v>15</v>
      </c>
      <c r="G1495" s="87" t="s">
        <v>6581</v>
      </c>
      <c r="H1495" s="89" t="s">
        <v>5089</v>
      </c>
      <c r="I1495" s="218"/>
      <c r="J1495" s="221"/>
      <c r="K1495" s="287" t="s">
        <v>406</v>
      </c>
      <c r="L1495" s="324"/>
      <c r="M1495" s="89" t="s">
        <v>880</v>
      </c>
      <c r="N1495" s="91" t="s">
        <v>2708</v>
      </c>
      <c r="O1495" s="89" t="s">
        <v>6337</v>
      </c>
      <c r="P1495" s="89" t="s">
        <v>2414</v>
      </c>
      <c r="Q1495" s="69" t="s">
        <v>2368</v>
      </c>
      <c r="R1495" s="198"/>
      <c r="S1495" s="198"/>
      <c r="T1495" s="226"/>
      <c r="V1495" s="6">
        <f t="shared" si="69"/>
        <v>14</v>
      </c>
      <c r="W1495" s="218">
        <f t="shared" si="70"/>
        <v>0</v>
      </c>
      <c r="X1495" s="6">
        <f t="shared" si="71"/>
        <v>27</v>
      </c>
      <c r="Y1495"/>
      <c r="Z1495"/>
      <c r="AA1495"/>
      <c r="AB1495" s="39"/>
    </row>
    <row r="1496" spans="1:28" ht="90" customHeight="1">
      <c r="A1496" s="230"/>
      <c r="B1496" s="87" t="s">
        <v>6504</v>
      </c>
      <c r="C1496" s="87"/>
      <c r="D1496" s="87"/>
      <c r="E1496" s="87"/>
      <c r="F1496" s="87" t="s">
        <v>15</v>
      </c>
      <c r="G1496" s="87" t="s">
        <v>6581</v>
      </c>
      <c r="H1496" s="89" t="s">
        <v>5089</v>
      </c>
      <c r="I1496" s="218"/>
      <c r="J1496" s="221"/>
      <c r="K1496" s="287" t="s">
        <v>406</v>
      </c>
      <c r="L1496" s="324"/>
      <c r="M1496" s="89" t="s">
        <v>880</v>
      </c>
      <c r="N1496" s="91" t="s">
        <v>2709</v>
      </c>
      <c r="O1496" s="89" t="s">
        <v>6337</v>
      </c>
      <c r="P1496" s="89" t="s">
        <v>2414</v>
      </c>
      <c r="Q1496" s="69" t="s">
        <v>2368</v>
      </c>
      <c r="R1496" s="198"/>
      <c r="S1496" s="198"/>
      <c r="T1496" s="226"/>
      <c r="V1496" s="6">
        <f t="shared" si="69"/>
        <v>14</v>
      </c>
      <c r="W1496" s="218">
        <f t="shared" si="70"/>
        <v>0</v>
      </c>
      <c r="X1496" s="6">
        <f t="shared" si="71"/>
        <v>27</v>
      </c>
      <c r="Y1496"/>
      <c r="Z1496"/>
      <c r="AA1496"/>
      <c r="AB1496" s="39"/>
    </row>
    <row r="1497" spans="1:28" ht="90" customHeight="1">
      <c r="A1497" s="230"/>
      <c r="B1497" s="87" t="s">
        <v>6504</v>
      </c>
      <c r="C1497" s="87"/>
      <c r="D1497" s="87"/>
      <c r="E1497" s="87"/>
      <c r="F1497" s="87" t="s">
        <v>15</v>
      </c>
      <c r="G1497" s="87" t="s">
        <v>6581</v>
      </c>
      <c r="H1497" s="89" t="s">
        <v>5089</v>
      </c>
      <c r="I1497" s="218"/>
      <c r="J1497" s="221"/>
      <c r="K1497" s="288" t="s">
        <v>406</v>
      </c>
      <c r="L1497" s="325"/>
      <c r="M1497" s="89" t="s">
        <v>880</v>
      </c>
      <c r="N1497" s="91" t="s">
        <v>2710</v>
      </c>
      <c r="O1497" s="89" t="s">
        <v>6337</v>
      </c>
      <c r="P1497" s="89" t="s">
        <v>2414</v>
      </c>
      <c r="Q1497" s="69" t="s">
        <v>2368</v>
      </c>
      <c r="R1497" s="198"/>
      <c r="S1497" s="198"/>
      <c r="T1497" s="226"/>
      <c r="V1497" s="6">
        <f t="shared" si="69"/>
        <v>14</v>
      </c>
      <c r="W1497" s="218">
        <f t="shared" si="70"/>
        <v>0</v>
      </c>
      <c r="X1497" s="6">
        <f t="shared" si="71"/>
        <v>27</v>
      </c>
      <c r="Y1497"/>
      <c r="Z1497"/>
      <c r="AA1497"/>
      <c r="AB1497" s="39"/>
    </row>
    <row r="1498" spans="1:28" ht="165" customHeight="1">
      <c r="A1498" s="229"/>
      <c r="B1498" s="87" t="s">
        <v>6504</v>
      </c>
      <c r="C1498" s="87"/>
      <c r="D1498" s="87"/>
      <c r="E1498" s="87"/>
      <c r="F1498" s="87" t="s">
        <v>15</v>
      </c>
      <c r="G1498" s="87" t="s">
        <v>6581</v>
      </c>
      <c r="H1498" s="89" t="s">
        <v>5089</v>
      </c>
      <c r="I1498" s="219"/>
      <c r="J1498" s="222"/>
      <c r="K1498" s="89" t="s">
        <v>406</v>
      </c>
      <c r="L1498" s="88" t="s">
        <v>2711</v>
      </c>
      <c r="M1498" s="89" t="s">
        <v>880</v>
      </c>
      <c r="N1498" s="88" t="s">
        <v>2712</v>
      </c>
      <c r="O1498" s="89" t="s">
        <v>6337</v>
      </c>
      <c r="P1498" s="89" t="s">
        <v>2414</v>
      </c>
      <c r="Q1498" s="69" t="s">
        <v>2368</v>
      </c>
      <c r="R1498" s="198"/>
      <c r="S1498" s="198"/>
      <c r="T1498" s="226"/>
      <c r="V1498" s="6">
        <f t="shared" si="69"/>
        <v>14</v>
      </c>
      <c r="W1498" s="219">
        <f t="shared" si="70"/>
        <v>0</v>
      </c>
      <c r="X1498" s="6">
        <f t="shared" si="71"/>
        <v>27</v>
      </c>
      <c r="Y1498"/>
      <c r="Z1498"/>
      <c r="AA1498"/>
      <c r="AB1498" s="39"/>
    </row>
    <row r="1499" spans="1:28" ht="90" customHeight="1">
      <c r="A1499" s="227">
        <v>246</v>
      </c>
      <c r="B1499" s="87" t="s">
        <v>6504</v>
      </c>
      <c r="C1499" s="87"/>
      <c r="D1499" s="87"/>
      <c r="E1499" s="87"/>
      <c r="F1499" s="87" t="s">
        <v>15</v>
      </c>
      <c r="G1499" s="89" t="s">
        <v>1508</v>
      </c>
      <c r="H1499" s="89" t="s">
        <v>2713</v>
      </c>
      <c r="I1499" s="198" t="s">
        <v>2714</v>
      </c>
      <c r="J1499" s="253" t="s">
        <v>2715</v>
      </c>
      <c r="K1499" s="289" t="s">
        <v>406</v>
      </c>
      <c r="L1499" s="318" t="s">
        <v>2716</v>
      </c>
      <c r="M1499" s="89" t="s">
        <v>79</v>
      </c>
      <c r="N1499" s="88" t="s">
        <v>2717</v>
      </c>
      <c r="O1499" s="89" t="s">
        <v>2718</v>
      </c>
      <c r="P1499" s="89" t="s">
        <v>2662</v>
      </c>
      <c r="Q1499" s="69" t="s">
        <v>2368</v>
      </c>
      <c r="R1499" s="198">
        <v>3</v>
      </c>
      <c r="S1499" s="198">
        <v>2</v>
      </c>
      <c r="T1499" s="226" t="s">
        <v>3415</v>
      </c>
      <c r="V1499" s="6">
        <f t="shared" si="69"/>
        <v>14</v>
      </c>
      <c r="W1499" s="198">
        <f t="shared" si="70"/>
        <v>8</v>
      </c>
      <c r="X1499" s="6">
        <f t="shared" si="71"/>
        <v>16</v>
      </c>
      <c r="Y1499"/>
      <c r="Z1499"/>
      <c r="AA1499"/>
      <c r="AB1499" s="39"/>
    </row>
    <row r="1500" spans="1:28" ht="90" customHeight="1">
      <c r="A1500" s="227"/>
      <c r="B1500" s="87" t="s">
        <v>6504</v>
      </c>
      <c r="C1500" s="87"/>
      <c r="D1500" s="87"/>
      <c r="E1500" s="87"/>
      <c r="F1500" s="87" t="s">
        <v>15</v>
      </c>
      <c r="G1500" s="89" t="s">
        <v>1508</v>
      </c>
      <c r="H1500" s="89" t="s">
        <v>2713</v>
      </c>
      <c r="I1500" s="198"/>
      <c r="J1500" s="253"/>
      <c r="K1500" s="290" t="s">
        <v>406</v>
      </c>
      <c r="L1500" s="319"/>
      <c r="M1500" s="89" t="s">
        <v>79</v>
      </c>
      <c r="N1500" s="79" t="s">
        <v>2719</v>
      </c>
      <c r="O1500" s="89" t="s">
        <v>2718</v>
      </c>
      <c r="P1500" s="89" t="s">
        <v>2662</v>
      </c>
      <c r="Q1500" s="69" t="s">
        <v>2368</v>
      </c>
      <c r="R1500" s="198"/>
      <c r="S1500" s="198"/>
      <c r="T1500" s="226"/>
      <c r="V1500" s="6">
        <f t="shared" si="69"/>
        <v>14</v>
      </c>
      <c r="W1500" s="198">
        <f t="shared" si="70"/>
        <v>0</v>
      </c>
      <c r="X1500" s="6">
        <f t="shared" si="71"/>
        <v>16</v>
      </c>
      <c r="Y1500"/>
      <c r="Z1500"/>
      <c r="AA1500"/>
      <c r="AB1500" s="39"/>
    </row>
    <row r="1501" spans="1:28" ht="90" customHeight="1">
      <c r="A1501" s="227"/>
      <c r="B1501" s="87" t="s">
        <v>6504</v>
      </c>
      <c r="C1501" s="87"/>
      <c r="D1501" s="87"/>
      <c r="E1501" s="87"/>
      <c r="F1501" s="87" t="s">
        <v>15</v>
      </c>
      <c r="G1501" s="89" t="s">
        <v>1508</v>
      </c>
      <c r="H1501" s="89" t="s">
        <v>2713</v>
      </c>
      <c r="I1501" s="198"/>
      <c r="J1501" s="253"/>
      <c r="K1501" s="291" t="s">
        <v>406</v>
      </c>
      <c r="L1501" s="320"/>
      <c r="M1501" s="89" t="s">
        <v>79</v>
      </c>
      <c r="N1501" s="79" t="s">
        <v>2720</v>
      </c>
      <c r="O1501" s="89" t="s">
        <v>2718</v>
      </c>
      <c r="P1501" s="89" t="s">
        <v>2662</v>
      </c>
      <c r="Q1501" s="69" t="s">
        <v>2368</v>
      </c>
      <c r="R1501" s="198"/>
      <c r="S1501" s="198"/>
      <c r="T1501" s="226"/>
      <c r="V1501" s="6">
        <f t="shared" si="69"/>
        <v>14</v>
      </c>
      <c r="W1501" s="198">
        <f t="shared" si="70"/>
        <v>0</v>
      </c>
      <c r="X1501" s="6">
        <f t="shared" si="71"/>
        <v>16</v>
      </c>
      <c r="Y1501"/>
      <c r="Z1501"/>
      <c r="AA1501"/>
      <c r="AB1501" s="39"/>
    </row>
    <row r="1502" spans="1:28" ht="135.5" customHeight="1">
      <c r="A1502" s="265">
        <v>247</v>
      </c>
      <c r="B1502" s="87" t="s">
        <v>6504</v>
      </c>
      <c r="C1502" s="87"/>
      <c r="D1502" s="87"/>
      <c r="E1502" s="87"/>
      <c r="F1502" s="87" t="s">
        <v>15</v>
      </c>
      <c r="G1502" s="87" t="s">
        <v>6581</v>
      </c>
      <c r="H1502" s="92" t="s">
        <v>4231</v>
      </c>
      <c r="I1502" s="242" t="s">
        <v>2724</v>
      </c>
      <c r="J1502" s="91" t="s">
        <v>2725</v>
      </c>
      <c r="K1502" s="89" t="s">
        <v>406</v>
      </c>
      <c r="L1502" s="88" t="s">
        <v>2726</v>
      </c>
      <c r="M1502" s="87" t="s">
        <v>1850</v>
      </c>
      <c r="N1502" s="77" t="s">
        <v>2727</v>
      </c>
      <c r="O1502" s="89" t="s">
        <v>2728</v>
      </c>
      <c r="P1502" s="89" t="s">
        <v>2729</v>
      </c>
      <c r="Q1502" s="64" t="s">
        <v>188</v>
      </c>
      <c r="R1502" s="254">
        <v>2</v>
      </c>
      <c r="S1502" s="254">
        <v>2</v>
      </c>
      <c r="T1502" s="246" t="s">
        <v>3415</v>
      </c>
      <c r="V1502" s="6">
        <f t="shared" si="69"/>
        <v>14</v>
      </c>
      <c r="W1502" s="242">
        <f t="shared" si="70"/>
        <v>8</v>
      </c>
      <c r="X1502" s="6">
        <f t="shared" si="71"/>
        <v>27</v>
      </c>
      <c r="Y1502"/>
      <c r="Z1502"/>
      <c r="AA1502"/>
      <c r="AB1502" s="39"/>
    </row>
    <row r="1503" spans="1:28" ht="225.5" customHeight="1">
      <c r="A1503" s="265"/>
      <c r="B1503" s="87" t="s">
        <v>6504</v>
      </c>
      <c r="C1503" s="87"/>
      <c r="D1503" s="87"/>
      <c r="E1503" s="87"/>
      <c r="F1503" s="87" t="s">
        <v>15</v>
      </c>
      <c r="G1503" s="87" t="s">
        <v>6581</v>
      </c>
      <c r="H1503" s="92" t="s">
        <v>4231</v>
      </c>
      <c r="I1503" s="242"/>
      <c r="J1503" s="91" t="s">
        <v>2730</v>
      </c>
      <c r="K1503" s="89" t="s">
        <v>406</v>
      </c>
      <c r="L1503" s="88" t="s">
        <v>2731</v>
      </c>
      <c r="M1503" s="89" t="s">
        <v>4880</v>
      </c>
      <c r="N1503" s="77" t="s">
        <v>2732</v>
      </c>
      <c r="O1503" s="89" t="s">
        <v>2728</v>
      </c>
      <c r="P1503" s="89" t="s">
        <v>2729</v>
      </c>
      <c r="Q1503" s="64" t="s">
        <v>188</v>
      </c>
      <c r="R1503" s="254"/>
      <c r="S1503" s="254"/>
      <c r="T1503" s="246"/>
      <c r="V1503" s="6">
        <f t="shared" si="69"/>
        <v>14</v>
      </c>
      <c r="W1503" s="242">
        <f t="shared" si="70"/>
        <v>0</v>
      </c>
      <c r="X1503" s="6">
        <f t="shared" si="71"/>
        <v>27</v>
      </c>
      <c r="Y1503"/>
      <c r="Z1503"/>
      <c r="AA1503"/>
      <c r="AB1503" s="39"/>
    </row>
    <row r="1504" spans="1:28" ht="165" customHeight="1">
      <c r="A1504" s="265"/>
      <c r="B1504" s="87" t="s">
        <v>6504</v>
      </c>
      <c r="C1504" s="87"/>
      <c r="D1504" s="87"/>
      <c r="E1504" s="87"/>
      <c r="F1504" s="87" t="s">
        <v>15</v>
      </c>
      <c r="G1504" s="87" t="s">
        <v>6581</v>
      </c>
      <c r="H1504" s="92" t="s">
        <v>4231</v>
      </c>
      <c r="I1504" s="242"/>
      <c r="J1504" s="111" t="s">
        <v>4749</v>
      </c>
      <c r="K1504" s="89" t="s">
        <v>406</v>
      </c>
      <c r="L1504" s="111" t="s">
        <v>4750</v>
      </c>
      <c r="M1504" s="89" t="s">
        <v>4880</v>
      </c>
      <c r="N1504" s="77" t="s">
        <v>4751</v>
      </c>
      <c r="O1504" s="89" t="s">
        <v>2728</v>
      </c>
      <c r="P1504" s="89" t="s">
        <v>2729</v>
      </c>
      <c r="Q1504" s="69" t="s">
        <v>2368</v>
      </c>
      <c r="R1504" s="254"/>
      <c r="S1504" s="254"/>
      <c r="T1504" s="246"/>
      <c r="V1504" s="6">
        <f t="shared" si="69"/>
        <v>14</v>
      </c>
      <c r="W1504" s="242">
        <f t="shared" si="70"/>
        <v>0</v>
      </c>
      <c r="X1504" s="6">
        <f t="shared" si="71"/>
        <v>27</v>
      </c>
      <c r="Y1504"/>
      <c r="Z1504"/>
      <c r="AA1504"/>
      <c r="AB1504" s="39"/>
    </row>
    <row r="1505" spans="1:28" ht="90" customHeight="1">
      <c r="A1505" s="265"/>
      <c r="B1505" s="87" t="s">
        <v>6504</v>
      </c>
      <c r="C1505" s="87"/>
      <c r="D1505" s="87"/>
      <c r="E1505" s="87"/>
      <c r="F1505" s="87" t="s">
        <v>15</v>
      </c>
      <c r="G1505" s="89" t="s">
        <v>6587</v>
      </c>
      <c r="H1505" s="92" t="s">
        <v>4231</v>
      </c>
      <c r="I1505" s="242"/>
      <c r="J1505" s="111" t="s">
        <v>4752</v>
      </c>
      <c r="K1505" s="89" t="s">
        <v>406</v>
      </c>
      <c r="L1505" s="111" t="s">
        <v>2836</v>
      </c>
      <c r="M1505" s="89" t="s">
        <v>918</v>
      </c>
      <c r="N1505" s="77" t="s">
        <v>4753</v>
      </c>
      <c r="O1505" s="89" t="s">
        <v>2728</v>
      </c>
      <c r="P1505" s="89" t="s">
        <v>2729</v>
      </c>
      <c r="Q1505" s="69" t="s">
        <v>2368</v>
      </c>
      <c r="R1505" s="254"/>
      <c r="S1505" s="254"/>
      <c r="T1505" s="246"/>
      <c r="V1505" s="6">
        <f t="shared" si="69"/>
        <v>14</v>
      </c>
      <c r="W1505" s="242">
        <f t="shared" si="70"/>
        <v>0</v>
      </c>
      <c r="X1505" s="6">
        <f t="shared" si="71"/>
        <v>28</v>
      </c>
      <c r="Y1505"/>
      <c r="Z1505"/>
      <c r="AA1505"/>
      <c r="AB1505" s="39"/>
    </row>
    <row r="1506" spans="1:28" ht="105" customHeight="1">
      <c r="A1506" s="265">
        <v>248</v>
      </c>
      <c r="B1506" s="87" t="s">
        <v>6504</v>
      </c>
      <c r="C1506" s="87"/>
      <c r="D1506" s="87"/>
      <c r="E1506" s="87"/>
      <c r="F1506" s="87" t="s">
        <v>15</v>
      </c>
      <c r="G1506" s="87" t="s">
        <v>6581</v>
      </c>
      <c r="H1506" s="92" t="s">
        <v>4232</v>
      </c>
      <c r="I1506" s="242" t="s">
        <v>2733</v>
      </c>
      <c r="J1506" s="255" t="s">
        <v>2734</v>
      </c>
      <c r="K1506" s="305" t="s">
        <v>406</v>
      </c>
      <c r="L1506" s="253" t="s">
        <v>2735</v>
      </c>
      <c r="M1506" s="89" t="s">
        <v>4880</v>
      </c>
      <c r="N1506" s="77" t="s">
        <v>2736</v>
      </c>
      <c r="O1506" s="89" t="s">
        <v>2768</v>
      </c>
      <c r="P1506" s="89" t="s">
        <v>2729</v>
      </c>
      <c r="Q1506" s="64" t="s">
        <v>188</v>
      </c>
      <c r="R1506" s="254">
        <v>2</v>
      </c>
      <c r="S1506" s="254">
        <v>1</v>
      </c>
      <c r="T1506" s="246" t="s">
        <v>3416</v>
      </c>
      <c r="V1506" s="6">
        <f t="shared" si="69"/>
        <v>14</v>
      </c>
      <c r="W1506" s="242">
        <f t="shared" si="70"/>
        <v>6</v>
      </c>
      <c r="X1506" s="6">
        <f t="shared" si="71"/>
        <v>27</v>
      </c>
      <c r="Y1506"/>
      <c r="Z1506"/>
      <c r="AA1506"/>
      <c r="AB1506" s="39"/>
    </row>
    <row r="1507" spans="1:28" ht="90" customHeight="1">
      <c r="A1507" s="265"/>
      <c r="B1507" s="87" t="s">
        <v>6504</v>
      </c>
      <c r="C1507" s="87"/>
      <c r="D1507" s="87"/>
      <c r="E1507" s="87"/>
      <c r="F1507" s="87" t="s">
        <v>15</v>
      </c>
      <c r="G1507" s="87" t="s">
        <v>6581</v>
      </c>
      <c r="H1507" s="92" t="s">
        <v>4232</v>
      </c>
      <c r="I1507" s="242"/>
      <c r="J1507" s="255"/>
      <c r="K1507" s="305"/>
      <c r="L1507" s="253"/>
      <c r="M1507" s="89" t="s">
        <v>4880</v>
      </c>
      <c r="N1507" s="77" t="s">
        <v>2737</v>
      </c>
      <c r="O1507" s="89" t="s">
        <v>2768</v>
      </c>
      <c r="P1507" s="89" t="s">
        <v>2729</v>
      </c>
      <c r="Q1507" s="64" t="s">
        <v>188</v>
      </c>
      <c r="R1507" s="254"/>
      <c r="S1507" s="254"/>
      <c r="T1507" s="246"/>
      <c r="V1507" s="6">
        <f t="shared" si="69"/>
        <v>14</v>
      </c>
      <c r="W1507" s="242">
        <f t="shared" si="70"/>
        <v>0</v>
      </c>
      <c r="X1507" s="6">
        <f t="shared" si="71"/>
        <v>27</v>
      </c>
      <c r="Y1507"/>
      <c r="Z1507"/>
      <c r="AA1507"/>
      <c r="AB1507" s="39"/>
    </row>
    <row r="1508" spans="1:28" s="2" customFormat="1" ht="90" customHeight="1">
      <c r="A1508" s="265"/>
      <c r="B1508" s="87" t="s">
        <v>6504</v>
      </c>
      <c r="C1508" s="87"/>
      <c r="D1508" s="87"/>
      <c r="E1508" s="87"/>
      <c r="F1508" s="87" t="s">
        <v>15</v>
      </c>
      <c r="G1508" s="87" t="s">
        <v>6581</v>
      </c>
      <c r="H1508" s="92" t="s">
        <v>4232</v>
      </c>
      <c r="I1508" s="242"/>
      <c r="J1508" s="255"/>
      <c r="K1508" s="305"/>
      <c r="L1508" s="253"/>
      <c r="M1508" s="89" t="s">
        <v>4880</v>
      </c>
      <c r="N1508" s="77" t="s">
        <v>4754</v>
      </c>
      <c r="O1508" s="89" t="s">
        <v>2768</v>
      </c>
      <c r="P1508" s="89" t="s">
        <v>2729</v>
      </c>
      <c r="Q1508" s="68" t="s">
        <v>2368</v>
      </c>
      <c r="R1508" s="254"/>
      <c r="S1508" s="254"/>
      <c r="T1508" s="246"/>
      <c r="V1508" s="6">
        <f t="shared" si="69"/>
        <v>14</v>
      </c>
      <c r="W1508" s="242">
        <f t="shared" si="70"/>
        <v>0</v>
      </c>
      <c r="X1508" s="6">
        <f t="shared" si="71"/>
        <v>27</v>
      </c>
      <c r="AB1508" s="38"/>
    </row>
    <row r="1509" spans="1:28" s="2" customFormat="1" ht="90" customHeight="1">
      <c r="A1509" s="265"/>
      <c r="B1509" s="87" t="s">
        <v>6504</v>
      </c>
      <c r="C1509" s="87"/>
      <c r="D1509" s="87"/>
      <c r="E1509" s="87"/>
      <c r="F1509" s="87" t="s">
        <v>15</v>
      </c>
      <c r="G1509" s="87" t="s">
        <v>6581</v>
      </c>
      <c r="H1509" s="92" t="s">
        <v>4232</v>
      </c>
      <c r="I1509" s="242"/>
      <c r="J1509" s="255"/>
      <c r="K1509" s="305"/>
      <c r="L1509" s="253"/>
      <c r="M1509" s="89" t="s">
        <v>4880</v>
      </c>
      <c r="N1509" s="77" t="s">
        <v>4755</v>
      </c>
      <c r="O1509" s="89" t="s">
        <v>2768</v>
      </c>
      <c r="P1509" s="89" t="s">
        <v>2729</v>
      </c>
      <c r="Q1509" s="68" t="s">
        <v>2368</v>
      </c>
      <c r="R1509" s="254"/>
      <c r="S1509" s="254"/>
      <c r="T1509" s="246"/>
      <c r="V1509" s="6">
        <f t="shared" si="69"/>
        <v>14</v>
      </c>
      <c r="W1509" s="242">
        <f t="shared" si="70"/>
        <v>0</v>
      </c>
      <c r="X1509" s="6">
        <f t="shared" si="71"/>
        <v>27</v>
      </c>
      <c r="AB1509" s="38"/>
    </row>
    <row r="1510" spans="1:28" s="2" customFormat="1" ht="135.5" customHeight="1">
      <c r="A1510" s="265"/>
      <c r="B1510" s="87" t="s">
        <v>6504</v>
      </c>
      <c r="C1510" s="87"/>
      <c r="D1510" s="87"/>
      <c r="E1510" s="87"/>
      <c r="F1510" s="87" t="s">
        <v>15</v>
      </c>
      <c r="G1510" s="87" t="s">
        <v>6581</v>
      </c>
      <c r="H1510" s="92" t="s">
        <v>4896</v>
      </c>
      <c r="I1510" s="242"/>
      <c r="J1510" s="321" t="s">
        <v>4893</v>
      </c>
      <c r="K1510" s="282" t="s">
        <v>406</v>
      </c>
      <c r="L1510" s="220" t="s">
        <v>4764</v>
      </c>
      <c r="M1510" s="89" t="s">
        <v>1861</v>
      </c>
      <c r="N1510" s="88" t="s">
        <v>4765</v>
      </c>
      <c r="O1510" s="89" t="s">
        <v>2718</v>
      </c>
      <c r="P1510" s="89" t="s">
        <v>3914</v>
      </c>
      <c r="Q1510" s="68" t="s">
        <v>2368</v>
      </c>
      <c r="R1510" s="254"/>
      <c r="S1510" s="254"/>
      <c r="T1510" s="246"/>
      <c r="V1510" s="6">
        <f t="shared" si="69"/>
        <v>14</v>
      </c>
      <c r="W1510" s="242">
        <f t="shared" si="70"/>
        <v>0</v>
      </c>
      <c r="X1510" s="6">
        <f t="shared" si="71"/>
        <v>27</v>
      </c>
      <c r="AB1510" s="38"/>
    </row>
    <row r="1511" spans="1:28" ht="90" customHeight="1">
      <c r="A1511" s="265"/>
      <c r="B1511" s="87" t="s">
        <v>6504</v>
      </c>
      <c r="C1511" s="87"/>
      <c r="D1511" s="87"/>
      <c r="E1511" s="87"/>
      <c r="F1511" s="87" t="s">
        <v>15</v>
      </c>
      <c r="G1511" s="87" t="s">
        <v>6581</v>
      </c>
      <c r="H1511" s="92" t="s">
        <v>4896</v>
      </c>
      <c r="I1511" s="242"/>
      <c r="J1511" s="322"/>
      <c r="K1511" s="276"/>
      <c r="L1511" s="222"/>
      <c r="M1511" s="89" t="s">
        <v>1861</v>
      </c>
      <c r="N1511" s="88" t="s">
        <v>4894</v>
      </c>
      <c r="O1511" s="89" t="s">
        <v>4895</v>
      </c>
      <c r="P1511" s="89" t="s">
        <v>2742</v>
      </c>
      <c r="Q1511" s="69" t="s">
        <v>2368</v>
      </c>
      <c r="R1511" s="254"/>
      <c r="S1511" s="254"/>
      <c r="T1511" s="246"/>
      <c r="V1511" s="6">
        <f t="shared" si="69"/>
        <v>14</v>
      </c>
      <c r="W1511" s="242">
        <f t="shared" si="70"/>
        <v>0</v>
      </c>
      <c r="X1511" s="6">
        <f t="shared" si="71"/>
        <v>27</v>
      </c>
      <c r="Y1511"/>
      <c r="Z1511"/>
      <c r="AA1511"/>
      <c r="AB1511" s="39"/>
    </row>
    <row r="1512" spans="1:28" ht="180" customHeight="1">
      <c r="A1512" s="265">
        <v>249</v>
      </c>
      <c r="B1512" s="87" t="s">
        <v>6504</v>
      </c>
      <c r="C1512" s="87"/>
      <c r="D1512" s="87"/>
      <c r="E1512" s="87"/>
      <c r="F1512" s="87" t="s">
        <v>15</v>
      </c>
      <c r="G1512" s="87" t="s">
        <v>6581</v>
      </c>
      <c r="H1512" s="92" t="s">
        <v>4233</v>
      </c>
      <c r="I1512" s="242" t="s">
        <v>2738</v>
      </c>
      <c r="J1512" s="140" t="s">
        <v>2739</v>
      </c>
      <c r="K1512" s="128" t="s">
        <v>406</v>
      </c>
      <c r="L1512" s="88" t="s">
        <v>2740</v>
      </c>
      <c r="M1512" s="89" t="s">
        <v>4880</v>
      </c>
      <c r="N1512" s="77" t="s">
        <v>4897</v>
      </c>
      <c r="O1512" s="89" t="s">
        <v>2741</v>
      </c>
      <c r="P1512" s="92" t="s">
        <v>2742</v>
      </c>
      <c r="Q1512" s="64" t="s">
        <v>188</v>
      </c>
      <c r="R1512" s="254">
        <v>4</v>
      </c>
      <c r="S1512" s="254">
        <v>3</v>
      </c>
      <c r="T1512" s="246" t="s">
        <v>3414</v>
      </c>
      <c r="V1512" s="6">
        <f t="shared" si="69"/>
        <v>14</v>
      </c>
      <c r="W1512" s="242">
        <f t="shared" si="70"/>
        <v>7</v>
      </c>
      <c r="X1512" s="6">
        <f t="shared" si="71"/>
        <v>27</v>
      </c>
      <c r="Y1512"/>
      <c r="Z1512"/>
      <c r="AA1512"/>
      <c r="AB1512" s="39"/>
    </row>
    <row r="1513" spans="1:28" ht="210" customHeight="1">
      <c r="A1513" s="265"/>
      <c r="B1513" s="87" t="s">
        <v>6504</v>
      </c>
      <c r="C1513" s="87"/>
      <c r="D1513" s="87"/>
      <c r="E1513" s="87"/>
      <c r="F1513" s="87" t="s">
        <v>15</v>
      </c>
      <c r="G1513" s="87" t="s">
        <v>6581</v>
      </c>
      <c r="H1513" s="92" t="s">
        <v>4233</v>
      </c>
      <c r="I1513" s="242"/>
      <c r="J1513" s="140" t="s">
        <v>2743</v>
      </c>
      <c r="K1513" s="89" t="s">
        <v>406</v>
      </c>
      <c r="L1513" s="88" t="s">
        <v>2744</v>
      </c>
      <c r="M1513" s="89" t="s">
        <v>4880</v>
      </c>
      <c r="N1513" s="77" t="s">
        <v>2745</v>
      </c>
      <c r="O1513" s="89" t="s">
        <v>188</v>
      </c>
      <c r="P1513" s="92" t="s">
        <v>2742</v>
      </c>
      <c r="Q1513" s="64" t="s">
        <v>188</v>
      </c>
      <c r="R1513" s="254"/>
      <c r="S1513" s="254"/>
      <c r="T1513" s="246"/>
      <c r="V1513" s="6">
        <f t="shared" si="69"/>
        <v>14</v>
      </c>
      <c r="W1513" s="242">
        <f t="shared" si="70"/>
        <v>0</v>
      </c>
      <c r="X1513" s="6">
        <f t="shared" si="71"/>
        <v>27</v>
      </c>
      <c r="Y1513"/>
      <c r="Z1513"/>
      <c r="AA1513"/>
      <c r="AB1513" s="39"/>
    </row>
    <row r="1514" spans="1:28" ht="90" customHeight="1">
      <c r="A1514" s="265"/>
      <c r="B1514" s="87" t="s">
        <v>6504</v>
      </c>
      <c r="C1514" s="87"/>
      <c r="D1514" s="87"/>
      <c r="E1514" s="87"/>
      <c r="F1514" s="87" t="s">
        <v>15</v>
      </c>
      <c r="G1514" s="92" t="s">
        <v>6572</v>
      </c>
      <c r="H1514" s="92" t="s">
        <v>4233</v>
      </c>
      <c r="I1514" s="242"/>
      <c r="J1514" s="140" t="s">
        <v>2746</v>
      </c>
      <c r="K1514" s="89" t="s">
        <v>406</v>
      </c>
      <c r="L1514" s="88" t="s">
        <v>2747</v>
      </c>
      <c r="M1514" s="89" t="s">
        <v>4880</v>
      </c>
      <c r="N1514" s="77" t="s">
        <v>2748</v>
      </c>
      <c r="O1514" s="89" t="s">
        <v>6537</v>
      </c>
      <c r="P1514" s="89" t="s">
        <v>2749</v>
      </c>
      <c r="Q1514" s="64" t="s">
        <v>188</v>
      </c>
      <c r="R1514" s="254"/>
      <c r="S1514" s="254"/>
      <c r="T1514" s="246"/>
      <c r="V1514" s="6">
        <f t="shared" si="69"/>
        <v>14</v>
      </c>
      <c r="W1514" s="242">
        <f t="shared" si="70"/>
        <v>0</v>
      </c>
      <c r="X1514" s="6">
        <f t="shared" si="71"/>
        <v>34</v>
      </c>
      <c r="Y1514"/>
      <c r="Z1514"/>
      <c r="AA1514"/>
      <c r="AB1514" s="39"/>
    </row>
    <row r="1515" spans="1:28" ht="180" customHeight="1">
      <c r="A1515" s="265"/>
      <c r="B1515" s="87" t="s">
        <v>6504</v>
      </c>
      <c r="C1515" s="87"/>
      <c r="D1515" s="87"/>
      <c r="E1515" s="87"/>
      <c r="F1515" s="87" t="s">
        <v>15</v>
      </c>
      <c r="G1515" s="87" t="s">
        <v>6581</v>
      </c>
      <c r="H1515" s="92" t="s">
        <v>4233</v>
      </c>
      <c r="I1515" s="242"/>
      <c r="J1515" s="140" t="s">
        <v>2750</v>
      </c>
      <c r="K1515" s="89" t="s">
        <v>406</v>
      </c>
      <c r="L1515" s="88" t="s">
        <v>2751</v>
      </c>
      <c r="M1515" s="89" t="s">
        <v>4880</v>
      </c>
      <c r="N1515" s="77" t="s">
        <v>4756</v>
      </c>
      <c r="O1515" s="89" t="s">
        <v>2752</v>
      </c>
      <c r="P1515" s="92" t="s">
        <v>2742</v>
      </c>
      <c r="Q1515" s="64" t="s">
        <v>188</v>
      </c>
      <c r="R1515" s="254"/>
      <c r="S1515" s="254"/>
      <c r="T1515" s="246"/>
      <c r="V1515" s="6">
        <f t="shared" si="69"/>
        <v>14</v>
      </c>
      <c r="W1515" s="242">
        <f t="shared" si="70"/>
        <v>0</v>
      </c>
      <c r="X1515" s="6">
        <f t="shared" si="71"/>
        <v>27</v>
      </c>
      <c r="Y1515"/>
      <c r="Z1515"/>
      <c r="AA1515"/>
      <c r="AB1515" s="39"/>
    </row>
    <row r="1516" spans="1:28" ht="120" customHeight="1">
      <c r="A1516" s="265"/>
      <c r="B1516" s="87" t="s">
        <v>6504</v>
      </c>
      <c r="C1516" s="87"/>
      <c r="D1516" s="87"/>
      <c r="E1516" s="87"/>
      <c r="F1516" s="87" t="s">
        <v>15</v>
      </c>
      <c r="G1516" s="87" t="s">
        <v>6581</v>
      </c>
      <c r="H1516" s="92" t="s">
        <v>4233</v>
      </c>
      <c r="I1516" s="242"/>
      <c r="J1516" s="77" t="s">
        <v>4757</v>
      </c>
      <c r="K1516" s="89" t="s">
        <v>406</v>
      </c>
      <c r="L1516" s="88" t="s">
        <v>217</v>
      </c>
      <c r="M1516" s="89" t="s">
        <v>4880</v>
      </c>
      <c r="N1516" s="77" t="s">
        <v>4758</v>
      </c>
      <c r="O1516" s="89" t="s">
        <v>6537</v>
      </c>
      <c r="P1516" s="89" t="s">
        <v>2749</v>
      </c>
      <c r="Q1516" s="69" t="s">
        <v>2368</v>
      </c>
      <c r="R1516" s="254"/>
      <c r="S1516" s="254"/>
      <c r="T1516" s="246"/>
      <c r="V1516" s="6">
        <f t="shared" si="69"/>
        <v>14</v>
      </c>
      <c r="W1516" s="242">
        <f t="shared" si="70"/>
        <v>0</v>
      </c>
      <c r="X1516" s="6">
        <f t="shared" si="71"/>
        <v>27</v>
      </c>
      <c r="Y1516"/>
      <c r="Z1516"/>
      <c r="AA1516"/>
      <c r="AB1516" s="39"/>
    </row>
    <row r="1517" spans="1:28" ht="225.5" customHeight="1">
      <c r="A1517" s="265"/>
      <c r="B1517" s="87" t="s">
        <v>6504</v>
      </c>
      <c r="C1517" s="87"/>
      <c r="D1517" s="87"/>
      <c r="E1517" s="87"/>
      <c r="F1517" s="87" t="s">
        <v>15</v>
      </c>
      <c r="G1517" s="87" t="s">
        <v>6581</v>
      </c>
      <c r="H1517" s="92" t="s">
        <v>4233</v>
      </c>
      <c r="I1517" s="242"/>
      <c r="J1517" s="257" t="s">
        <v>4788</v>
      </c>
      <c r="K1517" s="217" t="s">
        <v>406</v>
      </c>
      <c r="L1517" s="220" t="s">
        <v>4789</v>
      </c>
      <c r="M1517" s="89" t="s">
        <v>4880</v>
      </c>
      <c r="N1517" s="77" t="s">
        <v>4790</v>
      </c>
      <c r="O1517" s="89" t="s">
        <v>188</v>
      </c>
      <c r="P1517" s="89" t="s">
        <v>2742</v>
      </c>
      <c r="Q1517" s="69" t="s">
        <v>2368</v>
      </c>
      <c r="R1517" s="254"/>
      <c r="S1517" s="254"/>
      <c r="T1517" s="246"/>
      <c r="V1517" s="6">
        <f t="shared" si="69"/>
        <v>14</v>
      </c>
      <c r="W1517" s="242">
        <f t="shared" si="70"/>
        <v>0</v>
      </c>
      <c r="X1517" s="6">
        <f t="shared" si="71"/>
        <v>27</v>
      </c>
      <c r="Y1517"/>
      <c r="Z1517"/>
      <c r="AA1517"/>
      <c r="AB1517" s="39"/>
    </row>
    <row r="1518" spans="1:28" ht="180" customHeight="1">
      <c r="A1518" s="265"/>
      <c r="B1518" s="87" t="s">
        <v>6504</v>
      </c>
      <c r="C1518" s="87"/>
      <c r="D1518" s="87"/>
      <c r="E1518" s="87"/>
      <c r="F1518" s="87" t="s">
        <v>15</v>
      </c>
      <c r="G1518" s="87" t="s">
        <v>6581</v>
      </c>
      <c r="H1518" s="92" t="s">
        <v>4233</v>
      </c>
      <c r="I1518" s="242"/>
      <c r="J1518" s="258"/>
      <c r="K1518" s="219"/>
      <c r="L1518" s="222"/>
      <c r="M1518" s="89" t="s">
        <v>4880</v>
      </c>
      <c r="N1518" s="77" t="s">
        <v>4791</v>
      </c>
      <c r="O1518" s="89" t="s">
        <v>188</v>
      </c>
      <c r="P1518" s="89" t="s">
        <v>2742</v>
      </c>
      <c r="Q1518" s="69" t="s">
        <v>2368</v>
      </c>
      <c r="R1518" s="254"/>
      <c r="S1518" s="254"/>
      <c r="T1518" s="246"/>
      <c r="V1518" s="6">
        <f t="shared" si="69"/>
        <v>14</v>
      </c>
      <c r="W1518" s="242">
        <f t="shared" si="70"/>
        <v>0</v>
      </c>
      <c r="X1518" s="6">
        <f t="shared" si="71"/>
        <v>27</v>
      </c>
      <c r="Y1518"/>
      <c r="Z1518"/>
      <c r="AA1518"/>
      <c r="AB1518" s="39"/>
    </row>
    <row r="1519" spans="1:28" ht="90" customHeight="1">
      <c r="A1519" s="265">
        <v>250</v>
      </c>
      <c r="B1519" s="87" t="s">
        <v>6504</v>
      </c>
      <c r="C1519" s="87"/>
      <c r="D1519" s="87"/>
      <c r="E1519" s="87"/>
      <c r="F1519" s="87" t="s">
        <v>15</v>
      </c>
      <c r="G1519" s="87" t="s">
        <v>6581</v>
      </c>
      <c r="H1519" s="89" t="s">
        <v>5079</v>
      </c>
      <c r="I1519" s="242" t="s">
        <v>2753</v>
      </c>
      <c r="J1519" s="274" t="s">
        <v>2754</v>
      </c>
      <c r="K1519" s="89" t="s">
        <v>406</v>
      </c>
      <c r="L1519" s="88" t="s">
        <v>2755</v>
      </c>
      <c r="M1519" s="89" t="s">
        <v>4880</v>
      </c>
      <c r="N1519" s="77" t="s">
        <v>2756</v>
      </c>
      <c r="O1519" s="89" t="s">
        <v>175</v>
      </c>
      <c r="P1519" s="92" t="s">
        <v>2742</v>
      </c>
      <c r="Q1519" s="64" t="s">
        <v>188</v>
      </c>
      <c r="R1519" s="254">
        <v>3</v>
      </c>
      <c r="S1519" s="254">
        <v>2</v>
      </c>
      <c r="T1519" s="246" t="s">
        <v>3415</v>
      </c>
      <c r="V1519" s="6">
        <f t="shared" si="69"/>
        <v>14</v>
      </c>
      <c r="W1519" s="242">
        <f t="shared" si="70"/>
        <v>8</v>
      </c>
      <c r="X1519" s="6">
        <f t="shared" si="71"/>
        <v>27</v>
      </c>
      <c r="Y1519"/>
      <c r="Z1519"/>
      <c r="AA1519"/>
      <c r="AB1519" s="39"/>
    </row>
    <row r="1520" spans="1:28" ht="108.75" customHeight="1">
      <c r="A1520" s="265"/>
      <c r="B1520" s="87" t="s">
        <v>6504</v>
      </c>
      <c r="C1520" s="87"/>
      <c r="D1520" s="87"/>
      <c r="E1520" s="87"/>
      <c r="F1520" s="87" t="s">
        <v>15</v>
      </c>
      <c r="G1520" s="87" t="s">
        <v>6581</v>
      </c>
      <c r="H1520" s="89" t="s">
        <v>5079</v>
      </c>
      <c r="I1520" s="242"/>
      <c r="J1520" s="274"/>
      <c r="K1520" s="89" t="s">
        <v>406</v>
      </c>
      <c r="L1520" s="88" t="s">
        <v>2757</v>
      </c>
      <c r="M1520" s="89" t="s">
        <v>4880</v>
      </c>
      <c r="N1520" s="77" t="s">
        <v>2758</v>
      </c>
      <c r="O1520" s="89" t="s">
        <v>110</v>
      </c>
      <c r="P1520" s="92" t="s">
        <v>2742</v>
      </c>
      <c r="Q1520" s="64" t="s">
        <v>188</v>
      </c>
      <c r="R1520" s="254"/>
      <c r="S1520" s="254"/>
      <c r="T1520" s="246"/>
      <c r="V1520" s="6">
        <f t="shared" si="69"/>
        <v>14</v>
      </c>
      <c r="W1520" s="242">
        <f t="shared" si="70"/>
        <v>0</v>
      </c>
      <c r="X1520" s="6">
        <f t="shared" si="71"/>
        <v>27</v>
      </c>
      <c r="Y1520"/>
      <c r="Z1520"/>
      <c r="AA1520"/>
      <c r="AB1520" s="39"/>
    </row>
    <row r="1521" spans="1:28" ht="90" customHeight="1">
      <c r="A1521" s="260">
        <v>251</v>
      </c>
      <c r="B1521" s="87" t="s">
        <v>6504</v>
      </c>
      <c r="C1521" s="87"/>
      <c r="D1521" s="87"/>
      <c r="E1521" s="87"/>
      <c r="F1521" s="87" t="s">
        <v>15</v>
      </c>
      <c r="G1521" s="87" t="s">
        <v>6581</v>
      </c>
      <c r="H1521" s="92" t="s">
        <v>4234</v>
      </c>
      <c r="I1521" s="244" t="s">
        <v>2759</v>
      </c>
      <c r="J1521" s="334" t="s">
        <v>2760</v>
      </c>
      <c r="K1521" s="217" t="s">
        <v>406</v>
      </c>
      <c r="L1521" s="220" t="s">
        <v>2761</v>
      </c>
      <c r="M1521" s="89" t="s">
        <v>4880</v>
      </c>
      <c r="N1521" s="77" t="s">
        <v>2762</v>
      </c>
      <c r="O1521" s="89" t="s">
        <v>2763</v>
      </c>
      <c r="P1521" s="92" t="s">
        <v>2742</v>
      </c>
      <c r="Q1521" s="64" t="s">
        <v>188</v>
      </c>
      <c r="R1521" s="254">
        <v>4</v>
      </c>
      <c r="S1521" s="254">
        <v>2</v>
      </c>
      <c r="T1521" s="246" t="s">
        <v>3414</v>
      </c>
      <c r="V1521" s="6">
        <f t="shared" si="69"/>
        <v>14</v>
      </c>
      <c r="W1521" s="244">
        <f t="shared" si="70"/>
        <v>7</v>
      </c>
      <c r="X1521" s="6">
        <f t="shared" si="71"/>
        <v>27</v>
      </c>
      <c r="Y1521"/>
      <c r="Z1521"/>
      <c r="AA1521"/>
      <c r="AB1521" s="39"/>
    </row>
    <row r="1522" spans="1:28" ht="90" customHeight="1">
      <c r="A1522" s="306"/>
      <c r="B1522" s="87" t="s">
        <v>6504</v>
      </c>
      <c r="C1522" s="87"/>
      <c r="D1522" s="87"/>
      <c r="E1522" s="87"/>
      <c r="F1522" s="87" t="s">
        <v>15</v>
      </c>
      <c r="G1522" s="87" t="s">
        <v>6581</v>
      </c>
      <c r="H1522" s="92" t="s">
        <v>4234</v>
      </c>
      <c r="I1522" s="250"/>
      <c r="J1522" s="336"/>
      <c r="K1522" s="218"/>
      <c r="L1522" s="221"/>
      <c r="M1522" s="89" t="s">
        <v>4880</v>
      </c>
      <c r="N1522" s="77" t="s">
        <v>4710</v>
      </c>
      <c r="O1522" s="89" t="s">
        <v>2763</v>
      </c>
      <c r="P1522" s="92" t="s">
        <v>4526</v>
      </c>
      <c r="Q1522" s="64" t="s">
        <v>188</v>
      </c>
      <c r="R1522" s="254"/>
      <c r="S1522" s="254"/>
      <c r="T1522" s="246"/>
      <c r="V1522" s="6">
        <f t="shared" si="69"/>
        <v>14</v>
      </c>
      <c r="W1522" s="250">
        <f t="shared" si="70"/>
        <v>0</v>
      </c>
      <c r="X1522" s="6">
        <f t="shared" si="71"/>
        <v>27</v>
      </c>
      <c r="Y1522"/>
      <c r="Z1522"/>
      <c r="AA1522"/>
      <c r="AB1522" s="39"/>
    </row>
    <row r="1523" spans="1:28" ht="146.5" customHeight="1">
      <c r="A1523" s="261"/>
      <c r="B1523" s="87" t="s">
        <v>6504</v>
      </c>
      <c r="C1523" s="87"/>
      <c r="D1523" s="87"/>
      <c r="E1523" s="87"/>
      <c r="F1523" s="87" t="s">
        <v>15</v>
      </c>
      <c r="G1523" s="87" t="s">
        <v>6581</v>
      </c>
      <c r="H1523" s="92" t="s">
        <v>4234</v>
      </c>
      <c r="I1523" s="245"/>
      <c r="J1523" s="335"/>
      <c r="K1523" s="219"/>
      <c r="L1523" s="222"/>
      <c r="M1523" s="89" t="s">
        <v>79</v>
      </c>
      <c r="N1523" s="77" t="s">
        <v>4525</v>
      </c>
      <c r="O1523" s="89" t="s">
        <v>4512</v>
      </c>
      <c r="P1523" s="92" t="s">
        <v>4527</v>
      </c>
      <c r="Q1523" s="69" t="s">
        <v>2368</v>
      </c>
      <c r="R1523" s="254"/>
      <c r="S1523" s="254"/>
      <c r="T1523" s="246"/>
      <c r="V1523" s="6">
        <f t="shared" si="69"/>
        <v>14</v>
      </c>
      <c r="W1523" s="245">
        <f t="shared" si="70"/>
        <v>0</v>
      </c>
      <c r="X1523" s="6">
        <f t="shared" si="71"/>
        <v>27</v>
      </c>
      <c r="Y1523"/>
      <c r="Z1523"/>
      <c r="AA1523"/>
      <c r="AB1523" s="41" t="s">
        <v>4652</v>
      </c>
    </row>
    <row r="1524" spans="1:28" ht="120" customHeight="1">
      <c r="A1524" s="141">
        <v>252</v>
      </c>
      <c r="B1524" s="87" t="s">
        <v>6504</v>
      </c>
      <c r="C1524" s="87"/>
      <c r="D1524" s="87"/>
      <c r="E1524" s="87"/>
      <c r="F1524" s="87" t="s">
        <v>15</v>
      </c>
      <c r="G1524" s="87" t="s">
        <v>6581</v>
      </c>
      <c r="H1524" s="92" t="s">
        <v>4235</v>
      </c>
      <c r="I1524" s="92" t="s">
        <v>2764</v>
      </c>
      <c r="J1524" s="140" t="s">
        <v>2765</v>
      </c>
      <c r="K1524" s="89" t="s">
        <v>406</v>
      </c>
      <c r="L1524" s="88" t="s">
        <v>2766</v>
      </c>
      <c r="M1524" s="89" t="s">
        <v>4880</v>
      </c>
      <c r="N1524" s="77" t="s">
        <v>2767</v>
      </c>
      <c r="O1524" s="89" t="s">
        <v>2768</v>
      </c>
      <c r="P1524" s="92" t="s">
        <v>2742</v>
      </c>
      <c r="Q1524" s="64" t="s">
        <v>188</v>
      </c>
      <c r="R1524" s="151">
        <v>2</v>
      </c>
      <c r="S1524" s="151">
        <v>1</v>
      </c>
      <c r="T1524" s="150" t="s">
        <v>3416</v>
      </c>
      <c r="V1524" s="6">
        <f t="shared" si="69"/>
        <v>14</v>
      </c>
      <c r="W1524" s="92">
        <f t="shared" si="70"/>
        <v>6</v>
      </c>
      <c r="X1524" s="6">
        <f t="shared" si="71"/>
        <v>27</v>
      </c>
      <c r="Y1524"/>
      <c r="Z1524"/>
      <c r="AA1524"/>
      <c r="AB1524" s="39"/>
    </row>
    <row r="1525" spans="1:28" ht="409.5" customHeight="1">
      <c r="A1525" s="141">
        <v>253</v>
      </c>
      <c r="B1525" s="87" t="s">
        <v>6504</v>
      </c>
      <c r="C1525" s="87"/>
      <c r="D1525" s="87"/>
      <c r="E1525" s="87"/>
      <c r="F1525" s="87" t="s">
        <v>15</v>
      </c>
      <c r="G1525" s="87" t="s">
        <v>6581</v>
      </c>
      <c r="H1525" s="92" t="s">
        <v>4239</v>
      </c>
      <c r="I1525" s="92" t="s">
        <v>2771</v>
      </c>
      <c r="J1525" s="140" t="s">
        <v>2772</v>
      </c>
      <c r="K1525" s="89" t="s">
        <v>406</v>
      </c>
      <c r="L1525" s="88" t="s">
        <v>4240</v>
      </c>
      <c r="M1525" s="89" t="s">
        <v>4880</v>
      </c>
      <c r="N1525" s="77" t="s">
        <v>2773</v>
      </c>
      <c r="O1525" s="89" t="s">
        <v>2774</v>
      </c>
      <c r="P1525" s="92" t="s">
        <v>2742</v>
      </c>
      <c r="Q1525" s="64" t="s">
        <v>188</v>
      </c>
      <c r="R1525" s="151">
        <v>2</v>
      </c>
      <c r="S1525" s="151">
        <v>1</v>
      </c>
      <c r="T1525" s="150" t="s">
        <v>3416</v>
      </c>
      <c r="V1525" s="6">
        <f t="shared" si="69"/>
        <v>14</v>
      </c>
      <c r="W1525" s="92">
        <f t="shared" si="70"/>
        <v>6</v>
      </c>
      <c r="X1525" s="6">
        <f t="shared" si="71"/>
        <v>27</v>
      </c>
      <c r="Y1525"/>
      <c r="Z1525"/>
      <c r="AA1525"/>
      <c r="AB1525" s="39"/>
    </row>
    <row r="1526" spans="1:28" ht="285" customHeight="1">
      <c r="A1526" s="260">
        <v>254</v>
      </c>
      <c r="B1526" s="87" t="s">
        <v>6504</v>
      </c>
      <c r="C1526" s="87"/>
      <c r="D1526" s="87"/>
      <c r="E1526" s="87"/>
      <c r="F1526" s="87" t="s">
        <v>15</v>
      </c>
      <c r="G1526" s="87" t="s">
        <v>6581</v>
      </c>
      <c r="H1526" s="92" t="s">
        <v>4236</v>
      </c>
      <c r="I1526" s="244" t="s">
        <v>4573</v>
      </c>
      <c r="J1526" s="334" t="s">
        <v>2775</v>
      </c>
      <c r="K1526" s="89" t="s">
        <v>406</v>
      </c>
      <c r="L1526" s="88" t="s">
        <v>2776</v>
      </c>
      <c r="M1526" s="89" t="s">
        <v>4880</v>
      </c>
      <c r="N1526" s="77" t="s">
        <v>2777</v>
      </c>
      <c r="O1526" s="89" t="s">
        <v>188</v>
      </c>
      <c r="P1526" s="92" t="s">
        <v>2742</v>
      </c>
      <c r="Q1526" s="64" t="s">
        <v>188</v>
      </c>
      <c r="R1526" s="303">
        <v>4</v>
      </c>
      <c r="S1526" s="303">
        <v>2</v>
      </c>
      <c r="T1526" s="247" t="s">
        <v>3414</v>
      </c>
      <c r="V1526" s="6">
        <f t="shared" si="69"/>
        <v>14</v>
      </c>
      <c r="W1526" s="244">
        <f t="shared" si="70"/>
        <v>7</v>
      </c>
      <c r="X1526" s="6">
        <f t="shared" si="71"/>
        <v>27</v>
      </c>
      <c r="Y1526"/>
      <c r="Z1526"/>
      <c r="AA1526"/>
      <c r="AB1526" s="39"/>
    </row>
    <row r="1527" spans="1:28" ht="90" customHeight="1">
      <c r="A1527" s="261"/>
      <c r="B1527" s="87" t="s">
        <v>6504</v>
      </c>
      <c r="C1527" s="87"/>
      <c r="D1527" s="87"/>
      <c r="E1527" s="87"/>
      <c r="F1527" s="87" t="s">
        <v>15</v>
      </c>
      <c r="G1527" s="87" t="s">
        <v>6581</v>
      </c>
      <c r="H1527" s="92" t="s">
        <v>4236</v>
      </c>
      <c r="I1527" s="245"/>
      <c r="J1527" s="335"/>
      <c r="K1527" s="89" t="s">
        <v>406</v>
      </c>
      <c r="L1527" s="88" t="s">
        <v>4759</v>
      </c>
      <c r="M1527" s="89" t="s">
        <v>4880</v>
      </c>
      <c r="N1527" s="77" t="s">
        <v>4760</v>
      </c>
      <c r="O1527" s="89" t="s">
        <v>4741</v>
      </c>
      <c r="P1527" s="92" t="s">
        <v>2742</v>
      </c>
      <c r="Q1527" s="69" t="s">
        <v>2368</v>
      </c>
      <c r="R1527" s="302"/>
      <c r="S1527" s="302"/>
      <c r="T1527" s="248"/>
      <c r="V1527" s="6">
        <f t="shared" si="69"/>
        <v>14</v>
      </c>
      <c r="W1527" s="245">
        <f t="shared" si="70"/>
        <v>0</v>
      </c>
      <c r="X1527" s="6">
        <f t="shared" si="71"/>
        <v>27</v>
      </c>
      <c r="Y1527"/>
      <c r="Z1527"/>
      <c r="AA1527"/>
      <c r="AB1527" s="39"/>
    </row>
    <row r="1528" spans="1:28" ht="105" customHeight="1">
      <c r="A1528" s="265">
        <v>255</v>
      </c>
      <c r="B1528" s="87" t="s">
        <v>6504</v>
      </c>
      <c r="C1528" s="87"/>
      <c r="D1528" s="87"/>
      <c r="E1528" s="87"/>
      <c r="F1528" s="89" t="s">
        <v>4650</v>
      </c>
      <c r="G1528" s="89" t="s">
        <v>5155</v>
      </c>
      <c r="H1528" s="92" t="s">
        <v>4064</v>
      </c>
      <c r="I1528" s="242" t="s">
        <v>2778</v>
      </c>
      <c r="J1528" s="255" t="s">
        <v>2779</v>
      </c>
      <c r="K1528" s="89" t="s">
        <v>406</v>
      </c>
      <c r="L1528" s="88" t="s">
        <v>2780</v>
      </c>
      <c r="M1528" s="89" t="s">
        <v>4880</v>
      </c>
      <c r="N1528" s="88" t="s">
        <v>2781</v>
      </c>
      <c r="O1528" s="89" t="s">
        <v>2782</v>
      </c>
      <c r="P1528" s="92" t="s">
        <v>2742</v>
      </c>
      <c r="Q1528" s="64" t="s">
        <v>188</v>
      </c>
      <c r="R1528" s="254">
        <v>4</v>
      </c>
      <c r="S1528" s="254">
        <v>2</v>
      </c>
      <c r="T1528" s="246" t="s">
        <v>3414</v>
      </c>
      <c r="V1528" s="6">
        <f t="shared" si="69"/>
        <v>29</v>
      </c>
      <c r="W1528" s="242">
        <f t="shared" si="70"/>
        <v>7</v>
      </c>
      <c r="X1528" s="6">
        <f t="shared" si="71"/>
        <v>96</v>
      </c>
      <c r="Y1528"/>
      <c r="Z1528"/>
      <c r="AA1528"/>
      <c r="AB1528" s="39"/>
    </row>
    <row r="1529" spans="1:28" ht="165" customHeight="1">
      <c r="A1529" s="265"/>
      <c r="B1529" s="87" t="s">
        <v>6504</v>
      </c>
      <c r="C1529" s="87"/>
      <c r="D1529" s="87"/>
      <c r="E1529" s="87"/>
      <c r="F1529" s="89" t="s">
        <v>4650</v>
      </c>
      <c r="G1529" s="89" t="s">
        <v>5155</v>
      </c>
      <c r="H1529" s="92" t="s">
        <v>4064</v>
      </c>
      <c r="I1529" s="242"/>
      <c r="J1529" s="255"/>
      <c r="K1529" s="89" t="s">
        <v>406</v>
      </c>
      <c r="L1529" s="88" t="s">
        <v>2783</v>
      </c>
      <c r="M1529" s="89" t="s">
        <v>4880</v>
      </c>
      <c r="N1529" s="77" t="s">
        <v>2784</v>
      </c>
      <c r="O1529" s="89" t="s">
        <v>2782</v>
      </c>
      <c r="P1529" s="92" t="s">
        <v>2742</v>
      </c>
      <c r="Q1529" s="64" t="s">
        <v>188</v>
      </c>
      <c r="R1529" s="254"/>
      <c r="S1529" s="254"/>
      <c r="T1529" s="246"/>
      <c r="V1529" s="6">
        <f t="shared" si="69"/>
        <v>29</v>
      </c>
      <c r="W1529" s="242">
        <f t="shared" si="70"/>
        <v>0</v>
      </c>
      <c r="X1529" s="6">
        <f t="shared" si="71"/>
        <v>96</v>
      </c>
      <c r="Y1529"/>
      <c r="Z1529"/>
      <c r="AA1529"/>
      <c r="AB1529" s="39"/>
    </row>
    <row r="1530" spans="1:28" ht="360" customHeight="1">
      <c r="A1530" s="141">
        <v>256</v>
      </c>
      <c r="B1530" s="87" t="s">
        <v>6504</v>
      </c>
      <c r="C1530" s="114"/>
      <c r="D1530" s="114"/>
      <c r="E1530" s="114"/>
      <c r="F1530" s="114" t="s">
        <v>15</v>
      </c>
      <c r="G1530" s="92" t="s">
        <v>6577</v>
      </c>
      <c r="H1530" s="92" t="s">
        <v>5062</v>
      </c>
      <c r="I1530" s="92" t="s">
        <v>2785</v>
      </c>
      <c r="J1530" s="140" t="s">
        <v>2786</v>
      </c>
      <c r="K1530" s="89" t="s">
        <v>406</v>
      </c>
      <c r="L1530" s="88" t="s">
        <v>2787</v>
      </c>
      <c r="M1530" s="87" t="s">
        <v>1849</v>
      </c>
      <c r="N1530" s="77" t="s">
        <v>2788</v>
      </c>
      <c r="O1530" s="87" t="s">
        <v>1203</v>
      </c>
      <c r="P1530" s="89" t="s">
        <v>2789</v>
      </c>
      <c r="Q1530" s="64" t="s">
        <v>188</v>
      </c>
      <c r="R1530" s="151">
        <v>4</v>
      </c>
      <c r="S1530" s="151">
        <v>3</v>
      </c>
      <c r="T1530" s="150" t="s">
        <v>3414</v>
      </c>
      <c r="V1530" s="6">
        <f t="shared" si="69"/>
        <v>14</v>
      </c>
      <c r="W1530" s="92">
        <f t="shared" si="70"/>
        <v>7</v>
      </c>
      <c r="X1530" s="6">
        <f t="shared" si="71"/>
        <v>26</v>
      </c>
      <c r="Y1530"/>
      <c r="Z1530"/>
      <c r="AA1530"/>
      <c r="AB1530" s="39"/>
    </row>
    <row r="1531" spans="1:28" ht="90" customHeight="1">
      <c r="A1531" s="265">
        <v>257</v>
      </c>
      <c r="B1531" s="87" t="s">
        <v>6504</v>
      </c>
      <c r="C1531" s="87"/>
      <c r="D1531" s="87"/>
      <c r="E1531" s="87"/>
      <c r="F1531" s="87" t="s">
        <v>15</v>
      </c>
      <c r="G1531" s="89" t="s">
        <v>6588</v>
      </c>
      <c r="H1531" s="92" t="s">
        <v>4237</v>
      </c>
      <c r="I1531" s="242" t="s">
        <v>2790</v>
      </c>
      <c r="J1531" s="274" t="s">
        <v>2791</v>
      </c>
      <c r="K1531" s="89" t="s">
        <v>0</v>
      </c>
      <c r="L1531" s="88" t="s">
        <v>2792</v>
      </c>
      <c r="M1531" s="89" t="s">
        <v>918</v>
      </c>
      <c r="N1531" s="77" t="s">
        <v>3996</v>
      </c>
      <c r="O1531" s="89" t="s">
        <v>6532</v>
      </c>
      <c r="P1531" s="89" t="s">
        <v>2793</v>
      </c>
      <c r="Q1531" s="64" t="s">
        <v>188</v>
      </c>
      <c r="R1531" s="254">
        <v>4</v>
      </c>
      <c r="S1531" s="254">
        <v>2</v>
      </c>
      <c r="T1531" s="246" t="s">
        <v>3414</v>
      </c>
      <c r="V1531" s="6">
        <f t="shared" si="69"/>
        <v>14</v>
      </c>
      <c r="W1531" s="242">
        <f t="shared" si="70"/>
        <v>7</v>
      </c>
      <c r="X1531" s="6">
        <f t="shared" si="71"/>
        <v>24</v>
      </c>
      <c r="Y1531"/>
      <c r="Z1531"/>
      <c r="AA1531"/>
      <c r="AB1531" s="39"/>
    </row>
    <row r="1532" spans="1:28" ht="90" customHeight="1">
      <c r="A1532" s="269"/>
      <c r="B1532" s="87" t="s">
        <v>6504</v>
      </c>
      <c r="C1532" s="87"/>
      <c r="D1532" s="87"/>
      <c r="E1532" s="87"/>
      <c r="F1532" s="87" t="s">
        <v>15</v>
      </c>
      <c r="G1532" s="89" t="s">
        <v>6588</v>
      </c>
      <c r="H1532" s="92" t="s">
        <v>4237</v>
      </c>
      <c r="I1532" s="243"/>
      <c r="J1532" s="274"/>
      <c r="K1532" s="89" t="s">
        <v>406</v>
      </c>
      <c r="L1532" s="88" t="s">
        <v>2794</v>
      </c>
      <c r="M1532" s="87" t="s">
        <v>1849</v>
      </c>
      <c r="N1532" s="77" t="s">
        <v>2795</v>
      </c>
      <c r="O1532" s="89" t="s">
        <v>6537</v>
      </c>
      <c r="P1532" s="89" t="s">
        <v>2796</v>
      </c>
      <c r="Q1532" s="64" t="s">
        <v>188</v>
      </c>
      <c r="R1532" s="254"/>
      <c r="S1532" s="254"/>
      <c r="T1532" s="246"/>
      <c r="V1532" s="6">
        <f t="shared" si="69"/>
        <v>14</v>
      </c>
      <c r="W1532" s="243">
        <f t="shared" si="70"/>
        <v>0</v>
      </c>
      <c r="X1532" s="6">
        <f t="shared" si="71"/>
        <v>24</v>
      </c>
      <c r="Y1532"/>
      <c r="Z1532"/>
      <c r="AA1532"/>
      <c r="AB1532" s="39"/>
    </row>
    <row r="1533" spans="1:28" ht="90" customHeight="1">
      <c r="A1533" s="269"/>
      <c r="B1533" s="87" t="s">
        <v>6504</v>
      </c>
      <c r="C1533" s="87"/>
      <c r="D1533" s="87"/>
      <c r="E1533" s="87"/>
      <c r="F1533" s="87" t="s">
        <v>15</v>
      </c>
      <c r="G1533" s="89" t="s">
        <v>6588</v>
      </c>
      <c r="H1533" s="92" t="s">
        <v>4237</v>
      </c>
      <c r="I1533" s="243"/>
      <c r="J1533" s="274"/>
      <c r="K1533" s="89" t="s">
        <v>406</v>
      </c>
      <c r="L1533" s="88" t="s">
        <v>2797</v>
      </c>
      <c r="M1533" s="87" t="s">
        <v>1849</v>
      </c>
      <c r="N1533" s="77" t="s">
        <v>3997</v>
      </c>
      <c r="O1533" s="89" t="s">
        <v>2798</v>
      </c>
      <c r="P1533" s="89" t="s">
        <v>2799</v>
      </c>
      <c r="Q1533" s="64" t="s">
        <v>188</v>
      </c>
      <c r="R1533" s="254"/>
      <c r="S1533" s="254"/>
      <c r="T1533" s="246"/>
      <c r="V1533" s="6">
        <f t="shared" si="69"/>
        <v>14</v>
      </c>
      <c r="W1533" s="243">
        <f t="shared" si="70"/>
        <v>0</v>
      </c>
      <c r="X1533" s="6">
        <f t="shared" si="71"/>
        <v>24</v>
      </c>
      <c r="Y1533"/>
      <c r="Z1533"/>
      <c r="AA1533"/>
      <c r="AB1533" s="39"/>
    </row>
    <row r="1534" spans="1:28" ht="90" customHeight="1">
      <c r="A1534" s="265">
        <v>258</v>
      </c>
      <c r="B1534" s="87" t="s">
        <v>6504</v>
      </c>
      <c r="C1534" s="87"/>
      <c r="D1534" s="87"/>
      <c r="E1534" s="87"/>
      <c r="F1534" s="87" t="s">
        <v>15</v>
      </c>
      <c r="G1534" s="89" t="s">
        <v>6588</v>
      </c>
      <c r="H1534" s="92" t="s">
        <v>4241</v>
      </c>
      <c r="I1534" s="242" t="s">
        <v>2800</v>
      </c>
      <c r="J1534" s="140" t="s">
        <v>4238</v>
      </c>
      <c r="K1534" s="89" t="s">
        <v>406</v>
      </c>
      <c r="L1534" s="88" t="s">
        <v>2801</v>
      </c>
      <c r="M1534" s="87" t="s">
        <v>1849</v>
      </c>
      <c r="N1534" s="77" t="s">
        <v>2802</v>
      </c>
      <c r="O1534" s="89" t="s">
        <v>2774</v>
      </c>
      <c r="P1534" s="89" t="s">
        <v>2803</v>
      </c>
      <c r="Q1534" s="64" t="s">
        <v>188</v>
      </c>
      <c r="R1534" s="254">
        <v>3</v>
      </c>
      <c r="S1534" s="254">
        <v>1</v>
      </c>
      <c r="T1534" s="246" t="s">
        <v>3415</v>
      </c>
      <c r="V1534" s="6">
        <f t="shared" si="69"/>
        <v>14</v>
      </c>
      <c r="W1534" s="242">
        <f t="shared" si="70"/>
        <v>8</v>
      </c>
      <c r="X1534" s="6">
        <f t="shared" si="71"/>
        <v>24</v>
      </c>
      <c r="Y1534"/>
      <c r="Z1534"/>
      <c r="AA1534"/>
      <c r="AB1534" s="39"/>
    </row>
    <row r="1535" spans="1:28" ht="90" customHeight="1">
      <c r="A1535" s="265"/>
      <c r="B1535" s="87" t="s">
        <v>6504</v>
      </c>
      <c r="C1535" s="87"/>
      <c r="D1535" s="87"/>
      <c r="E1535" s="87"/>
      <c r="F1535" s="87" t="s">
        <v>15</v>
      </c>
      <c r="G1535" s="89" t="s">
        <v>6588</v>
      </c>
      <c r="H1535" s="92" t="s">
        <v>4241</v>
      </c>
      <c r="I1535" s="242"/>
      <c r="J1535" s="140" t="s">
        <v>2804</v>
      </c>
      <c r="K1535" s="89" t="s">
        <v>1</v>
      </c>
      <c r="L1535" s="88" t="s">
        <v>2805</v>
      </c>
      <c r="M1535" s="89" t="s">
        <v>2019</v>
      </c>
      <c r="N1535" s="77" t="s">
        <v>2806</v>
      </c>
      <c r="O1535" s="89" t="s">
        <v>110</v>
      </c>
      <c r="P1535" s="89" t="s">
        <v>2803</v>
      </c>
      <c r="Q1535" s="64" t="s">
        <v>188</v>
      </c>
      <c r="R1535" s="254"/>
      <c r="S1535" s="254"/>
      <c r="T1535" s="246"/>
      <c r="V1535" s="6">
        <f t="shared" si="69"/>
        <v>14</v>
      </c>
      <c r="W1535" s="242">
        <f t="shared" si="70"/>
        <v>0</v>
      </c>
      <c r="X1535" s="6">
        <f t="shared" si="71"/>
        <v>24</v>
      </c>
      <c r="Y1535"/>
      <c r="Z1535"/>
      <c r="AA1535"/>
      <c r="AB1535" s="39"/>
    </row>
    <row r="1536" spans="1:28" ht="409.5" customHeight="1">
      <c r="A1536" s="141">
        <v>259</v>
      </c>
      <c r="B1536" s="87" t="s">
        <v>6504</v>
      </c>
      <c r="C1536" s="87"/>
      <c r="D1536" s="87"/>
      <c r="E1536" s="87"/>
      <c r="F1536" s="87" t="s">
        <v>15</v>
      </c>
      <c r="G1536" s="89" t="s">
        <v>6588</v>
      </c>
      <c r="H1536" s="92" t="s">
        <v>5102</v>
      </c>
      <c r="I1536" s="92" t="s">
        <v>2807</v>
      </c>
      <c r="J1536" s="140" t="s">
        <v>2808</v>
      </c>
      <c r="K1536" s="89" t="s">
        <v>406</v>
      </c>
      <c r="L1536" s="88" t="s">
        <v>2809</v>
      </c>
      <c r="M1536" s="89" t="s">
        <v>2019</v>
      </c>
      <c r="N1536" s="140" t="s">
        <v>2810</v>
      </c>
      <c r="O1536" s="89" t="s">
        <v>2811</v>
      </c>
      <c r="P1536" s="89" t="s">
        <v>2803</v>
      </c>
      <c r="Q1536" s="64" t="s">
        <v>188</v>
      </c>
      <c r="R1536" s="151">
        <v>4</v>
      </c>
      <c r="S1536" s="151">
        <v>2</v>
      </c>
      <c r="T1536" s="150" t="s">
        <v>3414</v>
      </c>
      <c r="V1536" s="6">
        <f t="shared" si="69"/>
        <v>14</v>
      </c>
      <c r="W1536" s="92">
        <f t="shared" si="70"/>
        <v>7</v>
      </c>
      <c r="X1536" s="6">
        <f t="shared" si="71"/>
        <v>24</v>
      </c>
      <c r="Y1536"/>
      <c r="Z1536"/>
      <c r="AA1536"/>
      <c r="AB1536" s="39"/>
    </row>
    <row r="1537" spans="1:28" ht="345" customHeight="1">
      <c r="A1537" s="141">
        <v>260</v>
      </c>
      <c r="B1537" s="87" t="s">
        <v>6504</v>
      </c>
      <c r="C1537" s="87"/>
      <c r="D1537" s="87"/>
      <c r="E1537" s="87"/>
      <c r="F1537" s="87" t="s">
        <v>15</v>
      </c>
      <c r="G1537" s="89" t="s">
        <v>6588</v>
      </c>
      <c r="H1537" s="92" t="s">
        <v>4244</v>
      </c>
      <c r="I1537" s="92" t="s">
        <v>2812</v>
      </c>
      <c r="J1537" s="140" t="s">
        <v>2813</v>
      </c>
      <c r="K1537" s="92" t="s">
        <v>406</v>
      </c>
      <c r="L1537" s="88" t="s">
        <v>2814</v>
      </c>
      <c r="M1537" s="89" t="s">
        <v>4005</v>
      </c>
      <c r="N1537" s="77" t="s">
        <v>2815</v>
      </c>
      <c r="O1537" s="89" t="s">
        <v>2768</v>
      </c>
      <c r="P1537" s="89" t="s">
        <v>2803</v>
      </c>
      <c r="Q1537" s="64" t="s">
        <v>188</v>
      </c>
      <c r="R1537" s="151">
        <v>4</v>
      </c>
      <c r="S1537" s="151">
        <v>2</v>
      </c>
      <c r="T1537" s="150" t="s">
        <v>3414</v>
      </c>
      <c r="V1537" s="6">
        <f t="shared" si="69"/>
        <v>14</v>
      </c>
      <c r="W1537" s="92">
        <f t="shared" si="70"/>
        <v>7</v>
      </c>
      <c r="X1537" s="6">
        <f t="shared" si="71"/>
        <v>24</v>
      </c>
      <c r="Y1537"/>
      <c r="Z1537"/>
      <c r="AA1537"/>
      <c r="AB1537" s="39"/>
    </row>
    <row r="1538" spans="1:28" ht="90" customHeight="1">
      <c r="A1538" s="260">
        <v>261</v>
      </c>
      <c r="B1538" s="87" t="s">
        <v>6504</v>
      </c>
      <c r="C1538" s="87"/>
      <c r="D1538" s="87"/>
      <c r="E1538" s="87"/>
      <c r="F1538" s="87" t="s">
        <v>15</v>
      </c>
      <c r="G1538" s="89" t="s">
        <v>6588</v>
      </c>
      <c r="H1538" s="92" t="s">
        <v>4247</v>
      </c>
      <c r="I1538" s="244" t="s">
        <v>2816</v>
      </c>
      <c r="J1538" s="140" t="s">
        <v>2817</v>
      </c>
      <c r="K1538" s="92" t="s">
        <v>406</v>
      </c>
      <c r="L1538" s="88" t="s">
        <v>2818</v>
      </c>
      <c r="M1538" s="87" t="s">
        <v>1849</v>
      </c>
      <c r="N1538" s="77" t="s">
        <v>3999</v>
      </c>
      <c r="O1538" s="89" t="s">
        <v>6539</v>
      </c>
      <c r="P1538" s="89" t="s">
        <v>2803</v>
      </c>
      <c r="Q1538" s="64" t="s">
        <v>188</v>
      </c>
      <c r="R1538" s="303">
        <v>3</v>
      </c>
      <c r="S1538" s="303">
        <v>1</v>
      </c>
      <c r="T1538" s="247" t="s">
        <v>3415</v>
      </c>
      <c r="V1538" s="6">
        <f t="shared" si="69"/>
        <v>14</v>
      </c>
      <c r="W1538" s="244">
        <f t="shared" si="70"/>
        <v>8</v>
      </c>
      <c r="X1538" s="6">
        <f t="shared" si="71"/>
        <v>24</v>
      </c>
      <c r="Y1538"/>
      <c r="Z1538"/>
      <c r="AA1538"/>
      <c r="AB1538" s="41" t="s">
        <v>4652</v>
      </c>
    </row>
    <row r="1539" spans="1:28" ht="150.25" customHeight="1">
      <c r="A1539" s="261"/>
      <c r="B1539" s="87" t="s">
        <v>6504</v>
      </c>
      <c r="C1539" s="87"/>
      <c r="D1539" s="87"/>
      <c r="E1539" s="87"/>
      <c r="F1539" s="87" t="s">
        <v>15</v>
      </c>
      <c r="G1539" s="87" t="s">
        <v>6581</v>
      </c>
      <c r="H1539" s="92" t="s">
        <v>4247</v>
      </c>
      <c r="I1539" s="245"/>
      <c r="J1539" s="140" t="s">
        <v>4586</v>
      </c>
      <c r="K1539" s="92" t="s">
        <v>1236</v>
      </c>
      <c r="L1539" s="89" t="s">
        <v>217</v>
      </c>
      <c r="M1539" s="87" t="s">
        <v>1850</v>
      </c>
      <c r="N1539" s="77" t="s">
        <v>4530</v>
      </c>
      <c r="O1539" s="89" t="s">
        <v>2987</v>
      </c>
      <c r="P1539" s="89" t="s">
        <v>1918</v>
      </c>
      <c r="Q1539" s="69" t="s">
        <v>2368</v>
      </c>
      <c r="R1539" s="302"/>
      <c r="S1539" s="302"/>
      <c r="T1539" s="248"/>
      <c r="V1539" s="6">
        <f t="shared" si="69"/>
        <v>14</v>
      </c>
      <c r="W1539" s="245">
        <f t="shared" si="70"/>
        <v>0</v>
      </c>
      <c r="X1539" s="6">
        <f t="shared" si="71"/>
        <v>27</v>
      </c>
      <c r="Y1539"/>
      <c r="Z1539"/>
      <c r="AA1539"/>
      <c r="AB1539" s="41" t="s">
        <v>4652</v>
      </c>
    </row>
    <row r="1540" spans="1:28" ht="135.5" customHeight="1">
      <c r="A1540" s="265">
        <v>262</v>
      </c>
      <c r="B1540" s="87" t="s">
        <v>6504</v>
      </c>
      <c r="C1540" s="87"/>
      <c r="D1540" s="87"/>
      <c r="E1540" s="87"/>
      <c r="F1540" s="87" t="s">
        <v>15</v>
      </c>
      <c r="G1540" s="89" t="s">
        <v>6588</v>
      </c>
      <c r="H1540" s="92" t="s">
        <v>5104</v>
      </c>
      <c r="I1540" s="242" t="s">
        <v>2823</v>
      </c>
      <c r="J1540" s="140" t="s">
        <v>2824</v>
      </c>
      <c r="K1540" s="89" t="s">
        <v>406</v>
      </c>
      <c r="L1540" s="88" t="s">
        <v>2825</v>
      </c>
      <c r="M1540" s="87" t="s">
        <v>1849</v>
      </c>
      <c r="N1540" s="77" t="s">
        <v>2826</v>
      </c>
      <c r="O1540" s="89" t="s">
        <v>6537</v>
      </c>
      <c r="P1540" s="92" t="s">
        <v>2827</v>
      </c>
      <c r="Q1540" s="64" t="s">
        <v>188</v>
      </c>
      <c r="R1540" s="254">
        <v>4</v>
      </c>
      <c r="S1540" s="254">
        <v>2</v>
      </c>
      <c r="T1540" s="246" t="s">
        <v>3414</v>
      </c>
      <c r="V1540" s="6">
        <f t="shared" si="69"/>
        <v>14</v>
      </c>
      <c r="W1540" s="242">
        <f t="shared" si="70"/>
        <v>7</v>
      </c>
      <c r="X1540" s="6">
        <f t="shared" si="71"/>
        <v>24</v>
      </c>
      <c r="Y1540"/>
      <c r="Z1540"/>
      <c r="AA1540"/>
      <c r="AB1540" s="39"/>
    </row>
    <row r="1541" spans="1:28" ht="135.5" customHeight="1">
      <c r="A1541" s="265"/>
      <c r="B1541" s="87" t="s">
        <v>6504</v>
      </c>
      <c r="C1541" s="87"/>
      <c r="D1541" s="87"/>
      <c r="E1541" s="87"/>
      <c r="F1541" s="87" t="s">
        <v>15</v>
      </c>
      <c r="G1541" s="89" t="s">
        <v>6588</v>
      </c>
      <c r="H1541" s="92" t="s">
        <v>5104</v>
      </c>
      <c r="I1541" s="242"/>
      <c r="J1541" s="140" t="s">
        <v>2828</v>
      </c>
      <c r="K1541" s="89" t="s">
        <v>406</v>
      </c>
      <c r="L1541" s="88" t="s">
        <v>2829</v>
      </c>
      <c r="M1541" s="89" t="s">
        <v>932</v>
      </c>
      <c r="N1541" s="77" t="s">
        <v>2830</v>
      </c>
      <c r="O1541" s="89" t="s">
        <v>6537</v>
      </c>
      <c r="P1541" s="92" t="s">
        <v>2827</v>
      </c>
      <c r="Q1541" s="64" t="s">
        <v>188</v>
      </c>
      <c r="R1541" s="254"/>
      <c r="S1541" s="254"/>
      <c r="T1541" s="246"/>
      <c r="V1541" s="6">
        <f t="shared" si="69"/>
        <v>14</v>
      </c>
      <c r="W1541" s="242">
        <f t="shared" si="70"/>
        <v>0</v>
      </c>
      <c r="X1541" s="6">
        <f t="shared" si="71"/>
        <v>24</v>
      </c>
      <c r="Y1541"/>
      <c r="Z1541"/>
      <c r="AA1541"/>
      <c r="AB1541" s="39"/>
    </row>
    <row r="1542" spans="1:28" ht="90" customHeight="1">
      <c r="A1542" s="265"/>
      <c r="B1542" s="87" t="s">
        <v>6504</v>
      </c>
      <c r="C1542" s="87"/>
      <c r="D1542" s="87"/>
      <c r="E1542" s="87"/>
      <c r="F1542" s="87" t="s">
        <v>15</v>
      </c>
      <c r="G1542" s="89" t="s">
        <v>6588</v>
      </c>
      <c r="H1542" s="92" t="s">
        <v>5104</v>
      </c>
      <c r="I1542" s="242"/>
      <c r="J1542" s="274" t="s">
        <v>2831</v>
      </c>
      <c r="K1542" s="198" t="s">
        <v>406</v>
      </c>
      <c r="L1542" s="253" t="s">
        <v>2832</v>
      </c>
      <c r="M1542" s="89" t="s">
        <v>932</v>
      </c>
      <c r="N1542" s="77" t="s">
        <v>2833</v>
      </c>
      <c r="O1542" s="89" t="s">
        <v>6537</v>
      </c>
      <c r="P1542" s="92" t="s">
        <v>2827</v>
      </c>
      <c r="Q1542" s="64" t="s">
        <v>188</v>
      </c>
      <c r="R1542" s="254"/>
      <c r="S1542" s="254"/>
      <c r="T1542" s="246"/>
      <c r="V1542" s="6">
        <f t="shared" si="69"/>
        <v>14</v>
      </c>
      <c r="W1542" s="242">
        <f t="shared" si="70"/>
        <v>0</v>
      </c>
      <c r="X1542" s="6">
        <f t="shared" si="71"/>
        <v>24</v>
      </c>
      <c r="Y1542"/>
      <c r="Z1542"/>
      <c r="AA1542"/>
      <c r="AB1542" s="39"/>
    </row>
    <row r="1543" spans="1:28" ht="90" customHeight="1">
      <c r="A1543" s="265"/>
      <c r="B1543" s="87" t="s">
        <v>6504</v>
      </c>
      <c r="C1543" s="87"/>
      <c r="D1543" s="87"/>
      <c r="E1543" s="87"/>
      <c r="F1543" s="87" t="s">
        <v>15</v>
      </c>
      <c r="G1543" s="89" t="s">
        <v>6588</v>
      </c>
      <c r="H1543" s="92" t="s">
        <v>5104</v>
      </c>
      <c r="I1543" s="242"/>
      <c r="J1543" s="274"/>
      <c r="K1543" s="198"/>
      <c r="L1543" s="253"/>
      <c r="M1543" s="89" t="s">
        <v>932</v>
      </c>
      <c r="N1543" s="77" t="s">
        <v>2834</v>
      </c>
      <c r="O1543" s="89" t="s">
        <v>6537</v>
      </c>
      <c r="P1543" s="92" t="s">
        <v>2827</v>
      </c>
      <c r="Q1543" s="64" t="s">
        <v>188</v>
      </c>
      <c r="R1543" s="254"/>
      <c r="S1543" s="254"/>
      <c r="T1543" s="246"/>
      <c r="V1543" s="6">
        <f t="shared" si="69"/>
        <v>14</v>
      </c>
      <c r="W1543" s="242">
        <f t="shared" si="70"/>
        <v>0</v>
      </c>
      <c r="X1543" s="6">
        <f t="shared" si="71"/>
        <v>24</v>
      </c>
      <c r="Y1543"/>
      <c r="Z1543"/>
      <c r="AA1543"/>
      <c r="AB1543" s="39"/>
    </row>
    <row r="1544" spans="1:28" ht="165" customHeight="1">
      <c r="A1544" s="265"/>
      <c r="B1544" s="87" t="s">
        <v>6504</v>
      </c>
      <c r="C1544" s="87"/>
      <c r="D1544" s="87"/>
      <c r="E1544" s="87"/>
      <c r="F1544" s="87" t="s">
        <v>15</v>
      </c>
      <c r="G1544" s="89" t="s">
        <v>6588</v>
      </c>
      <c r="H1544" s="92" t="s">
        <v>5104</v>
      </c>
      <c r="I1544" s="242"/>
      <c r="J1544" s="140" t="s">
        <v>2835</v>
      </c>
      <c r="K1544" s="89" t="s">
        <v>406</v>
      </c>
      <c r="L1544" s="88" t="s">
        <v>2836</v>
      </c>
      <c r="M1544" s="87" t="s">
        <v>1850</v>
      </c>
      <c r="N1544" s="77" t="s">
        <v>2837</v>
      </c>
      <c r="O1544" s="89" t="s">
        <v>2838</v>
      </c>
      <c r="P1544" s="92" t="s">
        <v>2839</v>
      </c>
      <c r="Q1544" s="64" t="s">
        <v>188</v>
      </c>
      <c r="R1544" s="254"/>
      <c r="S1544" s="254"/>
      <c r="T1544" s="246"/>
      <c r="V1544" s="6">
        <f t="shared" si="69"/>
        <v>14</v>
      </c>
      <c r="W1544" s="242">
        <f t="shared" si="70"/>
        <v>0</v>
      </c>
      <c r="X1544" s="6">
        <f t="shared" si="71"/>
        <v>24</v>
      </c>
      <c r="Y1544"/>
      <c r="Z1544"/>
      <c r="AA1544"/>
      <c r="AB1544" s="39"/>
    </row>
    <row r="1545" spans="1:28" ht="90" customHeight="1">
      <c r="A1545" s="265"/>
      <c r="B1545" s="87" t="s">
        <v>6504</v>
      </c>
      <c r="C1545" s="87"/>
      <c r="D1545" s="87"/>
      <c r="E1545" s="87"/>
      <c r="F1545" s="87" t="s">
        <v>15</v>
      </c>
      <c r="G1545" s="89" t="s">
        <v>6588</v>
      </c>
      <c r="H1545" s="92" t="s">
        <v>5104</v>
      </c>
      <c r="I1545" s="242"/>
      <c r="J1545" s="274" t="s">
        <v>3998</v>
      </c>
      <c r="K1545" s="89" t="s">
        <v>406</v>
      </c>
      <c r="L1545" s="88" t="s">
        <v>2840</v>
      </c>
      <c r="M1545" s="89" t="s">
        <v>4880</v>
      </c>
      <c r="N1545" s="77" t="s">
        <v>2841</v>
      </c>
      <c r="O1545" s="89" t="s">
        <v>2842</v>
      </c>
      <c r="P1545" s="92" t="s">
        <v>2742</v>
      </c>
      <c r="Q1545" s="64" t="s">
        <v>188</v>
      </c>
      <c r="R1545" s="254"/>
      <c r="S1545" s="254"/>
      <c r="T1545" s="246"/>
      <c r="V1545" s="6">
        <f t="shared" si="69"/>
        <v>14</v>
      </c>
      <c r="W1545" s="242">
        <f t="shared" si="70"/>
        <v>0</v>
      </c>
      <c r="X1545" s="6">
        <f t="shared" si="71"/>
        <v>24</v>
      </c>
      <c r="Y1545"/>
      <c r="Z1545"/>
      <c r="AA1545"/>
      <c r="AB1545" s="39"/>
    </row>
    <row r="1546" spans="1:28" ht="90" customHeight="1">
      <c r="A1546" s="265"/>
      <c r="B1546" s="87" t="s">
        <v>6504</v>
      </c>
      <c r="C1546" s="87"/>
      <c r="D1546" s="87"/>
      <c r="E1546" s="87"/>
      <c r="F1546" s="87" t="s">
        <v>15</v>
      </c>
      <c r="G1546" s="89" t="s">
        <v>6588</v>
      </c>
      <c r="H1546" s="92" t="s">
        <v>5104</v>
      </c>
      <c r="I1546" s="242"/>
      <c r="J1546" s="274"/>
      <c r="K1546" s="89" t="s">
        <v>406</v>
      </c>
      <c r="L1546" s="88" t="s">
        <v>2843</v>
      </c>
      <c r="M1546" s="89" t="s">
        <v>4880</v>
      </c>
      <c r="N1546" s="77" t="s">
        <v>2844</v>
      </c>
      <c r="O1546" s="89" t="s">
        <v>2842</v>
      </c>
      <c r="P1546" s="92" t="s">
        <v>2742</v>
      </c>
      <c r="Q1546" s="64" t="s">
        <v>188</v>
      </c>
      <c r="R1546" s="254"/>
      <c r="S1546" s="254"/>
      <c r="T1546" s="246"/>
      <c r="V1546" s="6">
        <f t="shared" si="69"/>
        <v>14</v>
      </c>
      <c r="W1546" s="242">
        <f t="shared" si="70"/>
        <v>0</v>
      </c>
      <c r="X1546" s="6">
        <f t="shared" si="71"/>
        <v>24</v>
      </c>
      <c r="Y1546"/>
      <c r="Z1546"/>
      <c r="AA1546"/>
      <c r="AB1546" s="39"/>
    </row>
    <row r="1547" spans="1:28" ht="90" customHeight="1">
      <c r="A1547" s="265"/>
      <c r="B1547" s="87" t="s">
        <v>6504</v>
      </c>
      <c r="C1547" s="87"/>
      <c r="D1547" s="87"/>
      <c r="E1547" s="87"/>
      <c r="F1547" s="87" t="s">
        <v>15</v>
      </c>
      <c r="G1547" s="89" t="s">
        <v>6588</v>
      </c>
      <c r="H1547" s="92" t="s">
        <v>5103</v>
      </c>
      <c r="I1547" s="242"/>
      <c r="J1547" s="274"/>
      <c r="K1547" s="89" t="s">
        <v>406</v>
      </c>
      <c r="L1547" s="88" t="s">
        <v>4780</v>
      </c>
      <c r="M1547" s="89" t="s">
        <v>4878</v>
      </c>
      <c r="N1547" s="77" t="s">
        <v>4782</v>
      </c>
      <c r="O1547" s="89" t="s">
        <v>1078</v>
      </c>
      <c r="P1547" s="92" t="s">
        <v>2742</v>
      </c>
      <c r="Q1547" s="69" t="s">
        <v>2368</v>
      </c>
      <c r="R1547" s="254"/>
      <c r="S1547" s="254"/>
      <c r="T1547" s="246"/>
      <c r="V1547" s="6">
        <f t="shared" si="69"/>
        <v>14</v>
      </c>
      <c r="W1547" s="242">
        <f t="shared" si="70"/>
        <v>0</v>
      </c>
      <c r="X1547" s="6">
        <f t="shared" si="71"/>
        <v>24</v>
      </c>
      <c r="Y1547"/>
      <c r="Z1547"/>
      <c r="AA1547"/>
      <c r="AB1547" s="39"/>
    </row>
    <row r="1548" spans="1:28" ht="255" customHeight="1">
      <c r="A1548" s="265"/>
      <c r="B1548" s="87" t="s">
        <v>6504</v>
      </c>
      <c r="C1548" s="87"/>
      <c r="D1548" s="87"/>
      <c r="E1548" s="87"/>
      <c r="F1548" s="87" t="s">
        <v>15</v>
      </c>
      <c r="G1548" s="89" t="s">
        <v>6588</v>
      </c>
      <c r="H1548" s="92" t="s">
        <v>5103</v>
      </c>
      <c r="I1548" s="242"/>
      <c r="J1548" s="274"/>
      <c r="K1548" s="89" t="s">
        <v>406</v>
      </c>
      <c r="L1548" s="88" t="s">
        <v>4781</v>
      </c>
      <c r="M1548" s="89" t="s">
        <v>4878</v>
      </c>
      <c r="N1548" s="77" t="s">
        <v>4783</v>
      </c>
      <c r="O1548" s="89" t="s">
        <v>1078</v>
      </c>
      <c r="P1548" s="92" t="s">
        <v>2742</v>
      </c>
      <c r="Q1548" s="69" t="s">
        <v>2368</v>
      </c>
      <c r="R1548" s="254"/>
      <c r="S1548" s="254"/>
      <c r="T1548" s="246"/>
      <c r="V1548" s="6">
        <f t="shared" ref="V1548:V1611" si="72">LEN(F1548)</f>
        <v>14</v>
      </c>
      <c r="W1548" s="242">
        <f t="shared" ref="W1548:W1611" si="73">LEN(T1548)</f>
        <v>0</v>
      </c>
      <c r="X1548" s="6">
        <f t="shared" ref="X1548:X1611" si="74">LEN(G1548)</f>
        <v>24</v>
      </c>
      <c r="Y1548"/>
      <c r="Z1548"/>
      <c r="AA1548"/>
      <c r="AB1548" s="39"/>
    </row>
    <row r="1549" spans="1:28" ht="409.5" customHeight="1">
      <c r="A1549" s="265"/>
      <c r="B1549" s="87" t="s">
        <v>6504</v>
      </c>
      <c r="C1549" s="87"/>
      <c r="D1549" s="87"/>
      <c r="E1549" s="87"/>
      <c r="F1549" s="87" t="s">
        <v>15</v>
      </c>
      <c r="G1549" s="89" t="s">
        <v>6588</v>
      </c>
      <c r="H1549" s="92" t="s">
        <v>5104</v>
      </c>
      <c r="I1549" s="242"/>
      <c r="J1549" s="140" t="s">
        <v>2845</v>
      </c>
      <c r="K1549" s="89" t="s">
        <v>406</v>
      </c>
      <c r="L1549" s="88" t="s">
        <v>2846</v>
      </c>
      <c r="M1549" s="87" t="s">
        <v>1850</v>
      </c>
      <c r="N1549" s="77" t="s">
        <v>2847</v>
      </c>
      <c r="O1549" s="89" t="s">
        <v>2848</v>
      </c>
      <c r="P1549" s="92" t="s">
        <v>2839</v>
      </c>
      <c r="Q1549" s="64" t="s">
        <v>188</v>
      </c>
      <c r="R1549" s="254"/>
      <c r="S1549" s="254"/>
      <c r="T1549" s="246"/>
      <c r="V1549" s="6">
        <f t="shared" si="72"/>
        <v>14</v>
      </c>
      <c r="W1549" s="242">
        <f t="shared" si="73"/>
        <v>0</v>
      </c>
      <c r="X1549" s="6">
        <f t="shared" si="74"/>
        <v>24</v>
      </c>
      <c r="Y1549"/>
      <c r="Z1549"/>
      <c r="AA1549"/>
      <c r="AB1549" s="39"/>
    </row>
    <row r="1550" spans="1:28" ht="150.25" customHeight="1">
      <c r="A1550" s="265"/>
      <c r="B1550" s="87" t="s">
        <v>6504</v>
      </c>
      <c r="C1550" s="87"/>
      <c r="D1550" s="87"/>
      <c r="E1550" s="87"/>
      <c r="F1550" s="87" t="s">
        <v>15</v>
      </c>
      <c r="G1550" s="89" t="s">
        <v>6588</v>
      </c>
      <c r="H1550" s="92" t="s">
        <v>5104</v>
      </c>
      <c r="I1550" s="242"/>
      <c r="J1550" s="257" t="s">
        <v>2849</v>
      </c>
      <c r="K1550" s="217" t="s">
        <v>406</v>
      </c>
      <c r="L1550" s="220" t="s">
        <v>2850</v>
      </c>
      <c r="M1550" s="89" t="s">
        <v>4880</v>
      </c>
      <c r="N1550" s="77" t="s">
        <v>2851</v>
      </c>
      <c r="O1550" s="89" t="s">
        <v>2842</v>
      </c>
      <c r="P1550" s="89" t="s">
        <v>1984</v>
      </c>
      <c r="Q1550" s="64" t="s">
        <v>188</v>
      </c>
      <c r="R1550" s="254"/>
      <c r="S1550" s="254"/>
      <c r="T1550" s="246"/>
      <c r="V1550" s="6">
        <f t="shared" si="72"/>
        <v>14</v>
      </c>
      <c r="W1550" s="242">
        <f t="shared" si="73"/>
        <v>0</v>
      </c>
      <c r="X1550" s="6">
        <f t="shared" si="74"/>
        <v>24</v>
      </c>
      <c r="Y1550"/>
      <c r="Z1550"/>
      <c r="AA1550"/>
      <c r="AB1550" s="39"/>
    </row>
    <row r="1551" spans="1:28" ht="105" customHeight="1">
      <c r="A1551" s="265"/>
      <c r="B1551" s="87" t="s">
        <v>6504</v>
      </c>
      <c r="C1551" s="87"/>
      <c r="D1551" s="87"/>
      <c r="E1551" s="87"/>
      <c r="F1551" s="87" t="s">
        <v>15</v>
      </c>
      <c r="G1551" s="89" t="s">
        <v>6588</v>
      </c>
      <c r="H1551" s="92" t="s">
        <v>5104</v>
      </c>
      <c r="I1551" s="242"/>
      <c r="J1551" s="258"/>
      <c r="K1551" s="219"/>
      <c r="L1551" s="222"/>
      <c r="M1551" s="89" t="s">
        <v>4880</v>
      </c>
      <c r="N1551" s="77" t="s">
        <v>4761</v>
      </c>
      <c r="O1551" s="89" t="s">
        <v>2842</v>
      </c>
      <c r="P1551" s="89" t="s">
        <v>1984</v>
      </c>
      <c r="Q1551" s="64" t="s">
        <v>188</v>
      </c>
      <c r="R1551" s="254"/>
      <c r="S1551" s="254"/>
      <c r="T1551" s="246"/>
      <c r="V1551" s="6">
        <f t="shared" si="72"/>
        <v>14</v>
      </c>
      <c r="W1551" s="242">
        <f t="shared" si="73"/>
        <v>0</v>
      </c>
      <c r="X1551" s="6">
        <f t="shared" si="74"/>
        <v>24</v>
      </c>
      <c r="Y1551"/>
      <c r="Z1551"/>
      <c r="AA1551"/>
      <c r="AB1551" s="39"/>
    </row>
    <row r="1552" spans="1:28" ht="150.25" customHeight="1">
      <c r="A1552" s="260">
        <v>263</v>
      </c>
      <c r="B1552" s="87" t="s">
        <v>6504</v>
      </c>
      <c r="C1552" s="87"/>
      <c r="D1552" s="87"/>
      <c r="E1552" s="87"/>
      <c r="F1552" s="87" t="s">
        <v>15</v>
      </c>
      <c r="G1552" s="89" t="s">
        <v>6588</v>
      </c>
      <c r="H1552" s="92" t="s">
        <v>5099</v>
      </c>
      <c r="I1552" s="244" t="s">
        <v>2854</v>
      </c>
      <c r="J1552" s="257" t="s">
        <v>4509</v>
      </c>
      <c r="K1552" s="217" t="s">
        <v>406</v>
      </c>
      <c r="L1552" s="253" t="s">
        <v>2855</v>
      </c>
      <c r="M1552" s="89" t="s">
        <v>137</v>
      </c>
      <c r="N1552" s="77" t="s">
        <v>2856</v>
      </c>
      <c r="O1552" s="89" t="s">
        <v>2857</v>
      </c>
      <c r="P1552" s="92" t="s">
        <v>2858</v>
      </c>
      <c r="Q1552" s="64" t="s">
        <v>188</v>
      </c>
      <c r="R1552" s="303">
        <v>4</v>
      </c>
      <c r="S1552" s="303">
        <v>2</v>
      </c>
      <c r="T1552" s="247" t="s">
        <v>3414</v>
      </c>
      <c r="V1552" s="6">
        <f t="shared" si="72"/>
        <v>14</v>
      </c>
      <c r="W1552" s="244">
        <f t="shared" si="73"/>
        <v>7</v>
      </c>
      <c r="X1552" s="6">
        <f t="shared" si="74"/>
        <v>24</v>
      </c>
      <c r="Y1552"/>
      <c r="Z1552"/>
      <c r="AA1552"/>
      <c r="AB1552" s="39"/>
    </row>
    <row r="1553" spans="1:28" ht="150.25" customHeight="1">
      <c r="A1553" s="306"/>
      <c r="B1553" s="87" t="s">
        <v>6504</v>
      </c>
      <c r="C1553" s="87"/>
      <c r="D1553" s="87"/>
      <c r="E1553" s="87"/>
      <c r="F1553" s="87" t="s">
        <v>15</v>
      </c>
      <c r="G1553" s="87" t="s">
        <v>6581</v>
      </c>
      <c r="H1553" s="92" t="s">
        <v>4242</v>
      </c>
      <c r="I1553" s="250"/>
      <c r="J1553" s="259"/>
      <c r="K1553" s="218"/>
      <c r="L1553" s="253"/>
      <c r="M1553" s="89" t="s">
        <v>880</v>
      </c>
      <c r="N1553" s="77" t="s">
        <v>4466</v>
      </c>
      <c r="O1553" s="89" t="s">
        <v>188</v>
      </c>
      <c r="P1553" s="92" t="s">
        <v>4465</v>
      </c>
      <c r="Q1553" s="69" t="s">
        <v>2174</v>
      </c>
      <c r="R1553" s="301"/>
      <c r="S1553" s="301"/>
      <c r="T1553" s="249"/>
      <c r="V1553" s="6">
        <f t="shared" si="72"/>
        <v>14</v>
      </c>
      <c r="W1553" s="250">
        <f t="shared" si="73"/>
        <v>0</v>
      </c>
      <c r="X1553" s="6">
        <f t="shared" si="74"/>
        <v>27</v>
      </c>
      <c r="Y1553"/>
      <c r="Z1553"/>
      <c r="AA1553"/>
      <c r="AB1553" s="41" t="s">
        <v>4652</v>
      </c>
    </row>
    <row r="1554" spans="1:28" ht="150.25" customHeight="1">
      <c r="A1554" s="306"/>
      <c r="B1554" s="87" t="s">
        <v>6504</v>
      </c>
      <c r="C1554" s="87"/>
      <c r="D1554" s="87"/>
      <c r="E1554" s="87"/>
      <c r="F1554" s="87" t="s">
        <v>15</v>
      </c>
      <c r="G1554" s="87" t="s">
        <v>6581</v>
      </c>
      <c r="H1554" s="92" t="s">
        <v>4467</v>
      </c>
      <c r="I1554" s="250"/>
      <c r="J1554" s="259"/>
      <c r="K1554" s="218"/>
      <c r="L1554" s="253"/>
      <c r="M1554" s="89" t="s">
        <v>880</v>
      </c>
      <c r="N1554" s="142" t="s">
        <v>4468</v>
      </c>
      <c r="O1554" s="89" t="s">
        <v>876</v>
      </c>
      <c r="P1554" s="92" t="s">
        <v>4469</v>
      </c>
      <c r="Q1554" s="69" t="s">
        <v>2174</v>
      </c>
      <c r="R1554" s="301"/>
      <c r="S1554" s="301"/>
      <c r="T1554" s="249"/>
      <c r="V1554" s="6">
        <f t="shared" si="72"/>
        <v>14</v>
      </c>
      <c r="W1554" s="250">
        <f t="shared" si="73"/>
        <v>0</v>
      </c>
      <c r="X1554" s="6">
        <f t="shared" si="74"/>
        <v>27</v>
      </c>
      <c r="Y1554"/>
      <c r="Z1554"/>
      <c r="AA1554"/>
      <c r="AB1554" s="41" t="s">
        <v>4652</v>
      </c>
    </row>
    <row r="1555" spans="1:28" ht="150.25" customHeight="1">
      <c r="A1555" s="306"/>
      <c r="B1555" s="87" t="s">
        <v>6504</v>
      </c>
      <c r="C1555" s="87"/>
      <c r="D1555" s="87"/>
      <c r="E1555" s="87"/>
      <c r="F1555" s="87" t="s">
        <v>15</v>
      </c>
      <c r="G1555" s="87" t="s">
        <v>6581</v>
      </c>
      <c r="H1555" s="92" t="s">
        <v>4467</v>
      </c>
      <c r="I1555" s="250"/>
      <c r="J1555" s="259"/>
      <c r="K1555" s="218"/>
      <c r="L1555" s="253"/>
      <c r="M1555" s="89" t="s">
        <v>880</v>
      </c>
      <c r="N1555" s="77" t="s">
        <v>4510</v>
      </c>
      <c r="O1555" s="89" t="s">
        <v>876</v>
      </c>
      <c r="P1555" s="92" t="s">
        <v>4469</v>
      </c>
      <c r="Q1555" s="69" t="s">
        <v>2174</v>
      </c>
      <c r="R1555" s="301"/>
      <c r="S1555" s="301"/>
      <c r="T1555" s="249"/>
      <c r="V1555" s="6">
        <f t="shared" si="72"/>
        <v>14</v>
      </c>
      <c r="W1555" s="250">
        <f t="shared" si="73"/>
        <v>0</v>
      </c>
      <c r="X1555" s="6">
        <f t="shared" si="74"/>
        <v>27</v>
      </c>
      <c r="Y1555"/>
      <c r="Z1555"/>
      <c r="AA1555"/>
      <c r="AB1555" s="41" t="s">
        <v>4652</v>
      </c>
    </row>
    <row r="1556" spans="1:28" ht="150.25" customHeight="1">
      <c r="A1556" s="306"/>
      <c r="B1556" s="87" t="s">
        <v>6504</v>
      </c>
      <c r="C1556" s="87"/>
      <c r="D1556" s="87"/>
      <c r="E1556" s="87"/>
      <c r="F1556" s="87" t="s">
        <v>15</v>
      </c>
      <c r="G1556" s="87" t="s">
        <v>6581</v>
      </c>
      <c r="H1556" s="92" t="s">
        <v>4467</v>
      </c>
      <c r="I1556" s="250"/>
      <c r="J1556" s="259"/>
      <c r="K1556" s="218"/>
      <c r="L1556" s="253"/>
      <c r="M1556" s="89" t="s">
        <v>79</v>
      </c>
      <c r="N1556" s="77" t="s">
        <v>4513</v>
      </c>
      <c r="O1556" s="89" t="s">
        <v>4512</v>
      </c>
      <c r="P1556" s="92" t="s">
        <v>4505</v>
      </c>
      <c r="Q1556" s="69" t="s">
        <v>2174</v>
      </c>
      <c r="R1556" s="301"/>
      <c r="S1556" s="301"/>
      <c r="T1556" s="249"/>
      <c r="V1556" s="6">
        <f t="shared" si="72"/>
        <v>14</v>
      </c>
      <c r="W1556" s="250">
        <f t="shared" si="73"/>
        <v>0</v>
      </c>
      <c r="X1556" s="6">
        <f t="shared" si="74"/>
        <v>27</v>
      </c>
      <c r="Y1556"/>
      <c r="Z1556"/>
      <c r="AA1556"/>
      <c r="AB1556" s="41" t="s">
        <v>4652</v>
      </c>
    </row>
    <row r="1557" spans="1:28" ht="150.25" customHeight="1">
      <c r="A1557" s="306"/>
      <c r="B1557" s="87" t="s">
        <v>6504</v>
      </c>
      <c r="C1557" s="87"/>
      <c r="D1557" s="87"/>
      <c r="E1557" s="87"/>
      <c r="F1557" s="87" t="s">
        <v>15</v>
      </c>
      <c r="G1557" s="87" t="s">
        <v>6581</v>
      </c>
      <c r="H1557" s="92" t="s">
        <v>4467</v>
      </c>
      <c r="I1557" s="250"/>
      <c r="J1557" s="259"/>
      <c r="K1557" s="218"/>
      <c r="L1557" s="253"/>
      <c r="M1557" s="89" t="s">
        <v>137</v>
      </c>
      <c r="N1557" s="77" t="s">
        <v>4511</v>
      </c>
      <c r="O1557" s="89" t="s">
        <v>4484</v>
      </c>
      <c r="P1557" s="92" t="s">
        <v>2858</v>
      </c>
      <c r="Q1557" s="69" t="s">
        <v>2174</v>
      </c>
      <c r="R1557" s="301"/>
      <c r="S1557" s="301"/>
      <c r="T1557" s="249"/>
      <c r="V1557" s="6">
        <f t="shared" si="72"/>
        <v>14</v>
      </c>
      <c r="W1557" s="250">
        <f t="shared" si="73"/>
        <v>0</v>
      </c>
      <c r="X1557" s="6">
        <f t="shared" si="74"/>
        <v>27</v>
      </c>
      <c r="Y1557"/>
      <c r="Z1557"/>
      <c r="AA1557"/>
      <c r="AB1557" s="41" t="s">
        <v>4652</v>
      </c>
    </row>
    <row r="1558" spans="1:28" ht="150.25" customHeight="1">
      <c r="A1558" s="306"/>
      <c r="B1558" s="87" t="s">
        <v>6504</v>
      </c>
      <c r="C1558" s="87"/>
      <c r="D1558" s="87"/>
      <c r="E1558" s="87"/>
      <c r="F1558" s="87" t="s">
        <v>15</v>
      </c>
      <c r="G1558" s="87" t="s">
        <v>6581</v>
      </c>
      <c r="H1558" s="92" t="s">
        <v>4467</v>
      </c>
      <c r="I1558" s="250"/>
      <c r="J1558" s="259"/>
      <c r="K1558" s="218"/>
      <c r="L1558" s="253" t="s">
        <v>4596</v>
      </c>
      <c r="M1558" s="89" t="s">
        <v>880</v>
      </c>
      <c r="N1558" s="77" t="s">
        <v>4597</v>
      </c>
      <c r="O1558" s="89" t="s">
        <v>188</v>
      </c>
      <c r="P1558" s="92" t="s">
        <v>4465</v>
      </c>
      <c r="Q1558" s="69" t="s">
        <v>2174</v>
      </c>
      <c r="R1558" s="301"/>
      <c r="S1558" s="301"/>
      <c r="T1558" s="249"/>
      <c r="V1558" s="6">
        <f t="shared" si="72"/>
        <v>14</v>
      </c>
      <c r="W1558" s="250">
        <f t="shared" si="73"/>
        <v>0</v>
      </c>
      <c r="X1558" s="6">
        <f t="shared" si="74"/>
        <v>27</v>
      </c>
      <c r="Y1558"/>
      <c r="Z1558"/>
      <c r="AA1558"/>
      <c r="AB1558" s="41" t="s">
        <v>4652</v>
      </c>
    </row>
    <row r="1559" spans="1:28" ht="150.25" customHeight="1">
      <c r="A1559" s="306"/>
      <c r="B1559" s="87" t="s">
        <v>6504</v>
      </c>
      <c r="C1559" s="87"/>
      <c r="D1559" s="87"/>
      <c r="E1559" s="87"/>
      <c r="F1559" s="87" t="s">
        <v>15</v>
      </c>
      <c r="G1559" s="87" t="s">
        <v>6581</v>
      </c>
      <c r="H1559" s="92" t="s">
        <v>4467</v>
      </c>
      <c r="I1559" s="250"/>
      <c r="J1559" s="259"/>
      <c r="K1559" s="218"/>
      <c r="L1559" s="253"/>
      <c r="M1559" s="89" t="s">
        <v>40</v>
      </c>
      <c r="N1559" s="77" t="s">
        <v>4598</v>
      </c>
      <c r="O1559" s="89" t="s">
        <v>1101</v>
      </c>
      <c r="P1559" s="92" t="s">
        <v>4599</v>
      </c>
      <c r="Q1559" s="69" t="s">
        <v>2174</v>
      </c>
      <c r="R1559" s="301"/>
      <c r="S1559" s="301"/>
      <c r="T1559" s="249"/>
      <c r="V1559" s="6">
        <f t="shared" si="72"/>
        <v>14</v>
      </c>
      <c r="W1559" s="250">
        <f t="shared" si="73"/>
        <v>0</v>
      </c>
      <c r="X1559" s="6">
        <f t="shared" si="74"/>
        <v>27</v>
      </c>
      <c r="Y1559"/>
      <c r="Z1559"/>
      <c r="AA1559"/>
      <c r="AB1559" s="41" t="s">
        <v>4652</v>
      </c>
    </row>
    <row r="1560" spans="1:28" ht="90" customHeight="1">
      <c r="A1560" s="261"/>
      <c r="B1560" s="87" t="s">
        <v>6504</v>
      </c>
      <c r="C1560" s="87"/>
      <c r="D1560" s="87"/>
      <c r="E1560" s="87"/>
      <c r="F1560" s="87" t="s">
        <v>15</v>
      </c>
      <c r="G1560" s="87" t="s">
        <v>6581</v>
      </c>
      <c r="H1560" s="92" t="s">
        <v>4467</v>
      </c>
      <c r="I1560" s="245"/>
      <c r="J1560" s="258"/>
      <c r="K1560" s="219"/>
      <c r="L1560" s="253"/>
      <c r="M1560" s="89" t="s">
        <v>79</v>
      </c>
      <c r="N1560" s="77" t="s">
        <v>4600</v>
      </c>
      <c r="O1560" s="89" t="s">
        <v>4512</v>
      </c>
      <c r="P1560" s="92" t="s">
        <v>4601</v>
      </c>
      <c r="Q1560" s="69" t="s">
        <v>2174</v>
      </c>
      <c r="R1560" s="302"/>
      <c r="S1560" s="302"/>
      <c r="T1560" s="248"/>
      <c r="V1560" s="6">
        <f t="shared" si="72"/>
        <v>14</v>
      </c>
      <c r="W1560" s="245">
        <f t="shared" si="73"/>
        <v>0</v>
      </c>
      <c r="X1560" s="6">
        <f t="shared" si="74"/>
        <v>27</v>
      </c>
      <c r="Y1560"/>
      <c r="Z1560"/>
      <c r="AA1560"/>
      <c r="AB1560" s="41" t="s">
        <v>4652</v>
      </c>
    </row>
    <row r="1561" spans="1:28" ht="135.5" customHeight="1">
      <c r="A1561" s="141">
        <v>264</v>
      </c>
      <c r="B1561" s="87" t="s">
        <v>6504</v>
      </c>
      <c r="C1561" s="87"/>
      <c r="D1561" s="87"/>
      <c r="E1561" s="87"/>
      <c r="F1561" s="87" t="s">
        <v>15</v>
      </c>
      <c r="G1561" s="89" t="s">
        <v>6588</v>
      </c>
      <c r="H1561" s="92" t="s">
        <v>4243</v>
      </c>
      <c r="I1561" s="92" t="s">
        <v>4000</v>
      </c>
      <c r="J1561" s="140" t="s">
        <v>2859</v>
      </c>
      <c r="K1561" s="89" t="s">
        <v>406</v>
      </c>
      <c r="L1561" s="88" t="s">
        <v>1224</v>
      </c>
      <c r="M1561" s="89" t="s">
        <v>2860</v>
      </c>
      <c r="N1561" s="77" t="s">
        <v>2861</v>
      </c>
      <c r="O1561" s="89" t="s">
        <v>6537</v>
      </c>
      <c r="P1561" s="92" t="s">
        <v>2862</v>
      </c>
      <c r="Q1561" s="64" t="s">
        <v>188</v>
      </c>
      <c r="R1561" s="151">
        <v>4</v>
      </c>
      <c r="S1561" s="151">
        <v>2</v>
      </c>
      <c r="T1561" s="150" t="s">
        <v>3414</v>
      </c>
      <c r="V1561" s="6">
        <f t="shared" si="72"/>
        <v>14</v>
      </c>
      <c r="W1561" s="92">
        <f t="shared" si="73"/>
        <v>7</v>
      </c>
      <c r="X1561" s="6">
        <f t="shared" si="74"/>
        <v>24</v>
      </c>
      <c r="Y1561"/>
      <c r="Z1561"/>
      <c r="AA1561"/>
      <c r="AB1561" s="39"/>
    </row>
    <row r="1562" spans="1:28" ht="315.5" customHeight="1">
      <c r="A1562" s="265">
        <v>265</v>
      </c>
      <c r="B1562" s="87" t="s">
        <v>6504</v>
      </c>
      <c r="C1562" s="87"/>
      <c r="D1562" s="87"/>
      <c r="E1562" s="87"/>
      <c r="F1562" s="87" t="s">
        <v>15</v>
      </c>
      <c r="G1562" s="89" t="s">
        <v>6588</v>
      </c>
      <c r="H1562" s="92" t="s">
        <v>5063</v>
      </c>
      <c r="I1562" s="242" t="s">
        <v>4766</v>
      </c>
      <c r="J1562" s="140" t="s">
        <v>2863</v>
      </c>
      <c r="K1562" s="89" t="s">
        <v>406</v>
      </c>
      <c r="L1562" s="88" t="s">
        <v>2864</v>
      </c>
      <c r="M1562" s="89" t="s">
        <v>2019</v>
      </c>
      <c r="N1562" s="77" t="s">
        <v>2865</v>
      </c>
      <c r="O1562" s="89" t="s">
        <v>2866</v>
      </c>
      <c r="P1562" s="92" t="s">
        <v>2862</v>
      </c>
      <c r="Q1562" s="64" t="s">
        <v>188</v>
      </c>
      <c r="R1562" s="254">
        <v>3</v>
      </c>
      <c r="S1562" s="254">
        <v>1</v>
      </c>
      <c r="T1562" s="246" t="s">
        <v>3415</v>
      </c>
      <c r="V1562" s="6">
        <f t="shared" si="72"/>
        <v>14</v>
      </c>
      <c r="W1562" s="242">
        <f t="shared" si="73"/>
        <v>8</v>
      </c>
      <c r="X1562" s="6">
        <f t="shared" si="74"/>
        <v>24</v>
      </c>
      <c r="Y1562"/>
      <c r="Z1562"/>
      <c r="AA1562"/>
      <c r="AB1562" s="39"/>
    </row>
    <row r="1563" spans="1:28" ht="390" customHeight="1">
      <c r="A1563" s="265"/>
      <c r="B1563" s="87" t="s">
        <v>6504</v>
      </c>
      <c r="C1563" s="87"/>
      <c r="D1563" s="87"/>
      <c r="E1563" s="87"/>
      <c r="F1563" s="87" t="s">
        <v>15</v>
      </c>
      <c r="G1563" s="89" t="s">
        <v>6588</v>
      </c>
      <c r="H1563" s="92" t="s">
        <v>5100</v>
      </c>
      <c r="I1563" s="242"/>
      <c r="J1563" s="257" t="s">
        <v>4762</v>
      </c>
      <c r="K1563" s="217" t="s">
        <v>406</v>
      </c>
      <c r="L1563" s="220" t="s">
        <v>2867</v>
      </c>
      <c r="M1563" s="89" t="s">
        <v>2019</v>
      </c>
      <c r="N1563" s="140" t="s">
        <v>2868</v>
      </c>
      <c r="O1563" s="89" t="s">
        <v>2869</v>
      </c>
      <c r="P1563" s="92" t="s">
        <v>2803</v>
      </c>
      <c r="Q1563" s="64" t="s">
        <v>188</v>
      </c>
      <c r="R1563" s="254"/>
      <c r="S1563" s="254"/>
      <c r="T1563" s="246"/>
      <c r="V1563" s="6">
        <f t="shared" si="72"/>
        <v>14</v>
      </c>
      <c r="W1563" s="242">
        <f t="shared" si="73"/>
        <v>0</v>
      </c>
      <c r="X1563" s="6">
        <f t="shared" si="74"/>
        <v>24</v>
      </c>
      <c r="Y1563"/>
      <c r="Z1563"/>
      <c r="AA1563"/>
      <c r="AB1563" s="39"/>
    </row>
    <row r="1564" spans="1:28" ht="150.25" customHeight="1">
      <c r="A1564" s="265"/>
      <c r="B1564" s="87" t="s">
        <v>6504</v>
      </c>
      <c r="C1564" s="87"/>
      <c r="D1564" s="87"/>
      <c r="E1564" s="87"/>
      <c r="F1564" s="87" t="s">
        <v>15</v>
      </c>
      <c r="G1564" s="89" t="s">
        <v>6588</v>
      </c>
      <c r="H1564" s="92" t="s">
        <v>5100</v>
      </c>
      <c r="I1564" s="242"/>
      <c r="J1564" s="259"/>
      <c r="K1564" s="219"/>
      <c r="L1564" s="222"/>
      <c r="M1564" s="89" t="s">
        <v>2019</v>
      </c>
      <c r="N1564" s="77" t="s">
        <v>4763</v>
      </c>
      <c r="O1564" s="89" t="s">
        <v>2869</v>
      </c>
      <c r="P1564" s="92" t="s">
        <v>2803</v>
      </c>
      <c r="Q1564" s="69" t="s">
        <v>2368</v>
      </c>
      <c r="R1564" s="254"/>
      <c r="S1564" s="254"/>
      <c r="T1564" s="246"/>
      <c r="V1564" s="6">
        <f t="shared" si="72"/>
        <v>14</v>
      </c>
      <c r="W1564" s="242">
        <f t="shared" si="73"/>
        <v>0</v>
      </c>
      <c r="X1564" s="6">
        <f t="shared" si="74"/>
        <v>24</v>
      </c>
      <c r="Y1564"/>
      <c r="Z1564"/>
      <c r="AA1564"/>
      <c r="AB1564" s="39"/>
    </row>
    <row r="1565" spans="1:28" ht="90" customHeight="1">
      <c r="A1565" s="265"/>
      <c r="B1565" s="87" t="s">
        <v>6504</v>
      </c>
      <c r="C1565" s="87"/>
      <c r="D1565" s="87"/>
      <c r="E1565" s="87"/>
      <c r="F1565" s="87" t="s">
        <v>15</v>
      </c>
      <c r="G1565" s="89" t="s">
        <v>6588</v>
      </c>
      <c r="H1565" s="92" t="s">
        <v>5100</v>
      </c>
      <c r="I1565" s="242"/>
      <c r="J1565" s="259"/>
      <c r="K1565" s="89" t="s">
        <v>406</v>
      </c>
      <c r="L1565" s="88" t="s">
        <v>2870</v>
      </c>
      <c r="M1565" s="89" t="s">
        <v>2019</v>
      </c>
      <c r="N1565" s="77" t="s">
        <v>2871</v>
      </c>
      <c r="O1565" s="89" t="s">
        <v>2869</v>
      </c>
      <c r="P1565" s="92" t="s">
        <v>2803</v>
      </c>
      <c r="Q1565" s="64" t="s">
        <v>188</v>
      </c>
      <c r="R1565" s="254"/>
      <c r="S1565" s="254"/>
      <c r="T1565" s="246"/>
      <c r="V1565" s="6">
        <f t="shared" si="72"/>
        <v>14</v>
      </c>
      <c r="W1565" s="242">
        <f t="shared" si="73"/>
        <v>0</v>
      </c>
      <c r="X1565" s="6">
        <f t="shared" si="74"/>
        <v>24</v>
      </c>
      <c r="Y1565"/>
      <c r="Z1565"/>
      <c r="AA1565"/>
      <c r="AB1565" s="39"/>
    </row>
    <row r="1566" spans="1:28" ht="150.25" customHeight="1">
      <c r="A1566" s="265"/>
      <c r="B1566" s="87" t="s">
        <v>6504</v>
      </c>
      <c r="C1566" s="87"/>
      <c r="D1566" s="87"/>
      <c r="E1566" s="87"/>
      <c r="F1566" s="87" t="s">
        <v>15</v>
      </c>
      <c r="G1566" s="89" t="s">
        <v>6588</v>
      </c>
      <c r="H1566" s="92" t="s">
        <v>5101</v>
      </c>
      <c r="I1566" s="242"/>
      <c r="J1566" s="283" t="s">
        <v>4767</v>
      </c>
      <c r="K1566" s="217" t="s">
        <v>406</v>
      </c>
      <c r="L1566" s="283" t="s">
        <v>1421</v>
      </c>
      <c r="M1566" s="89" t="s">
        <v>4880</v>
      </c>
      <c r="N1566" s="132" t="s">
        <v>4768</v>
      </c>
      <c r="O1566" s="89" t="s">
        <v>188</v>
      </c>
      <c r="P1566" s="92" t="s">
        <v>2742</v>
      </c>
      <c r="Q1566" s="64" t="s">
        <v>188</v>
      </c>
      <c r="R1566" s="254"/>
      <c r="S1566" s="254"/>
      <c r="T1566" s="246"/>
      <c r="V1566" s="6">
        <f t="shared" si="72"/>
        <v>14</v>
      </c>
      <c r="W1566" s="242">
        <f t="shared" si="73"/>
        <v>0</v>
      </c>
      <c r="X1566" s="6">
        <f t="shared" si="74"/>
        <v>24</v>
      </c>
      <c r="Y1566"/>
      <c r="Z1566"/>
      <c r="AA1566"/>
      <c r="AB1566" s="39"/>
    </row>
    <row r="1567" spans="1:28" ht="90" customHeight="1">
      <c r="A1567" s="265"/>
      <c r="B1567" s="87" t="s">
        <v>6504</v>
      </c>
      <c r="C1567" s="87"/>
      <c r="D1567" s="87"/>
      <c r="E1567" s="87"/>
      <c r="F1567" s="87" t="s">
        <v>15</v>
      </c>
      <c r="G1567" s="89" t="s">
        <v>6588</v>
      </c>
      <c r="H1567" s="92" t="s">
        <v>5101</v>
      </c>
      <c r="I1567" s="242"/>
      <c r="J1567" s="284"/>
      <c r="K1567" s="218"/>
      <c r="L1567" s="284"/>
      <c r="M1567" s="89" t="s">
        <v>4880</v>
      </c>
      <c r="N1567" s="132" t="s">
        <v>4769</v>
      </c>
      <c r="O1567" s="89" t="s">
        <v>188</v>
      </c>
      <c r="P1567" s="92" t="s">
        <v>2742</v>
      </c>
      <c r="Q1567" s="64" t="s">
        <v>188</v>
      </c>
      <c r="R1567" s="254"/>
      <c r="S1567" s="254"/>
      <c r="T1567" s="246"/>
      <c r="V1567" s="6">
        <f t="shared" si="72"/>
        <v>14</v>
      </c>
      <c r="W1567" s="242">
        <f t="shared" si="73"/>
        <v>0</v>
      </c>
      <c r="X1567" s="6">
        <f t="shared" si="74"/>
        <v>24</v>
      </c>
      <c r="Y1567"/>
      <c r="Z1567"/>
      <c r="AA1567"/>
      <c r="AB1567" s="39"/>
    </row>
    <row r="1568" spans="1:28" ht="90" customHeight="1">
      <c r="A1568" s="265"/>
      <c r="B1568" s="87" t="s">
        <v>6504</v>
      </c>
      <c r="C1568" s="87"/>
      <c r="D1568" s="87"/>
      <c r="E1568" s="87"/>
      <c r="F1568" s="87" t="s">
        <v>15</v>
      </c>
      <c r="G1568" s="89" t="s">
        <v>6588</v>
      </c>
      <c r="H1568" s="92" t="s">
        <v>5101</v>
      </c>
      <c r="I1568" s="242"/>
      <c r="J1568" s="285"/>
      <c r="K1568" s="219"/>
      <c r="L1568" s="285"/>
      <c r="M1568" s="89" t="s">
        <v>4880</v>
      </c>
      <c r="N1568" s="132" t="s">
        <v>4770</v>
      </c>
      <c r="O1568" s="89" t="s">
        <v>188</v>
      </c>
      <c r="P1568" s="92" t="s">
        <v>2742</v>
      </c>
      <c r="Q1568" s="64" t="s">
        <v>188</v>
      </c>
      <c r="R1568" s="254"/>
      <c r="S1568" s="254"/>
      <c r="T1568" s="246"/>
      <c r="V1568" s="6">
        <f t="shared" si="72"/>
        <v>14</v>
      </c>
      <c r="W1568" s="242">
        <f t="shared" si="73"/>
        <v>0</v>
      </c>
      <c r="X1568" s="6">
        <f t="shared" si="74"/>
        <v>24</v>
      </c>
      <c r="Y1568"/>
      <c r="Z1568"/>
      <c r="AA1568"/>
      <c r="AB1568" s="39"/>
    </row>
    <row r="1569" spans="1:28" s="2" customFormat="1" ht="125.5" customHeight="1">
      <c r="A1569" s="227">
        <v>266</v>
      </c>
      <c r="B1569" s="87" t="s">
        <v>6504</v>
      </c>
      <c r="C1569" s="87"/>
      <c r="D1569" s="87"/>
      <c r="E1569" s="87"/>
      <c r="F1569" s="89" t="s">
        <v>4650</v>
      </c>
      <c r="G1569" s="87" t="s">
        <v>5694</v>
      </c>
      <c r="H1569" s="89" t="s">
        <v>2905</v>
      </c>
      <c r="I1569" s="198" t="s">
        <v>2906</v>
      </c>
      <c r="J1569" s="253" t="s">
        <v>2907</v>
      </c>
      <c r="K1569" s="198" t="s">
        <v>201</v>
      </c>
      <c r="L1569" s="253" t="s">
        <v>2908</v>
      </c>
      <c r="M1569" s="89" t="s">
        <v>40</v>
      </c>
      <c r="N1569" s="88" t="s">
        <v>2909</v>
      </c>
      <c r="O1569" s="89" t="s">
        <v>343</v>
      </c>
      <c r="P1569" s="89" t="s">
        <v>2910</v>
      </c>
      <c r="Q1569" s="69" t="s">
        <v>3383</v>
      </c>
      <c r="R1569" s="198">
        <v>4</v>
      </c>
      <c r="S1569" s="198">
        <v>2</v>
      </c>
      <c r="T1569" s="226" t="s">
        <v>3414</v>
      </c>
      <c r="V1569" s="6">
        <f t="shared" si="72"/>
        <v>29</v>
      </c>
      <c r="W1569" s="198">
        <f t="shared" si="73"/>
        <v>7</v>
      </c>
      <c r="X1569" s="6">
        <f t="shared" si="74"/>
        <v>45</v>
      </c>
      <c r="AB1569" s="38"/>
    </row>
    <row r="1570" spans="1:28" s="2" customFormat="1" ht="90" customHeight="1">
      <c r="A1570" s="227"/>
      <c r="B1570" s="87" t="s">
        <v>6504</v>
      </c>
      <c r="C1570" s="87"/>
      <c r="D1570" s="87"/>
      <c r="E1570" s="87"/>
      <c r="F1570" s="89" t="s">
        <v>4650</v>
      </c>
      <c r="G1570" s="87" t="s">
        <v>5694</v>
      </c>
      <c r="H1570" s="89" t="s">
        <v>2905</v>
      </c>
      <c r="I1570" s="198"/>
      <c r="J1570" s="253"/>
      <c r="K1570" s="198"/>
      <c r="L1570" s="253"/>
      <c r="M1570" s="89" t="s">
        <v>132</v>
      </c>
      <c r="N1570" s="88" t="s">
        <v>2911</v>
      </c>
      <c r="O1570" s="89" t="s">
        <v>132</v>
      </c>
      <c r="P1570" s="89" t="s">
        <v>2912</v>
      </c>
      <c r="Q1570" s="69" t="s">
        <v>3383</v>
      </c>
      <c r="R1570" s="198"/>
      <c r="S1570" s="198"/>
      <c r="T1570" s="226"/>
      <c r="V1570" s="6">
        <f t="shared" si="72"/>
        <v>29</v>
      </c>
      <c r="W1570" s="198">
        <f t="shared" si="73"/>
        <v>0</v>
      </c>
      <c r="X1570" s="6">
        <f t="shared" si="74"/>
        <v>45</v>
      </c>
      <c r="AB1570" s="38"/>
    </row>
    <row r="1571" spans="1:28" s="2" customFormat="1" ht="110" customHeight="1">
      <c r="A1571" s="227"/>
      <c r="B1571" s="87" t="s">
        <v>6504</v>
      </c>
      <c r="C1571" s="87"/>
      <c r="D1571" s="87"/>
      <c r="E1571" s="87"/>
      <c r="F1571" s="89" t="s">
        <v>4650</v>
      </c>
      <c r="G1571" s="87" t="s">
        <v>5694</v>
      </c>
      <c r="H1571" s="89" t="s">
        <v>2905</v>
      </c>
      <c r="I1571" s="198"/>
      <c r="J1571" s="253"/>
      <c r="K1571" s="198"/>
      <c r="L1571" s="253"/>
      <c r="M1571" s="89" t="s">
        <v>40</v>
      </c>
      <c r="N1571" s="88" t="s">
        <v>2913</v>
      </c>
      <c r="O1571" s="89" t="s">
        <v>343</v>
      </c>
      <c r="P1571" s="89" t="s">
        <v>2914</v>
      </c>
      <c r="Q1571" s="69" t="s">
        <v>3383</v>
      </c>
      <c r="R1571" s="198"/>
      <c r="S1571" s="198"/>
      <c r="T1571" s="226"/>
      <c r="V1571" s="6">
        <f t="shared" si="72"/>
        <v>29</v>
      </c>
      <c r="W1571" s="198">
        <f t="shared" si="73"/>
        <v>0</v>
      </c>
      <c r="X1571" s="6">
        <f t="shared" si="74"/>
        <v>45</v>
      </c>
      <c r="AB1571" s="38"/>
    </row>
    <row r="1572" spans="1:28" s="2" customFormat="1" ht="110" customHeight="1">
      <c r="A1572" s="227"/>
      <c r="B1572" s="87" t="s">
        <v>6504</v>
      </c>
      <c r="C1572" s="87"/>
      <c r="D1572" s="87"/>
      <c r="E1572" s="87"/>
      <c r="F1572" s="89" t="s">
        <v>4650</v>
      </c>
      <c r="G1572" s="87" t="s">
        <v>5694</v>
      </c>
      <c r="H1572" s="89" t="s">
        <v>2905</v>
      </c>
      <c r="I1572" s="198"/>
      <c r="J1572" s="253"/>
      <c r="K1572" s="198"/>
      <c r="L1572" s="253"/>
      <c r="M1572" s="89" t="s">
        <v>40</v>
      </c>
      <c r="N1572" s="88" t="s">
        <v>5139</v>
      </c>
      <c r="O1572" s="89" t="s">
        <v>343</v>
      </c>
      <c r="P1572" s="89" t="s">
        <v>2914</v>
      </c>
      <c r="Q1572" s="69" t="s">
        <v>3383</v>
      </c>
      <c r="R1572" s="198"/>
      <c r="S1572" s="198"/>
      <c r="T1572" s="226"/>
      <c r="V1572" s="6">
        <f t="shared" si="72"/>
        <v>29</v>
      </c>
      <c r="W1572" s="198">
        <f t="shared" si="73"/>
        <v>0</v>
      </c>
      <c r="X1572" s="6">
        <f t="shared" si="74"/>
        <v>45</v>
      </c>
      <c r="AB1572" s="38"/>
    </row>
    <row r="1573" spans="1:28" s="2" customFormat="1" ht="110" customHeight="1">
      <c r="A1573" s="227"/>
      <c r="B1573" s="87" t="s">
        <v>6504</v>
      </c>
      <c r="C1573" s="87"/>
      <c r="D1573" s="87"/>
      <c r="E1573" s="87"/>
      <c r="F1573" s="89" t="s">
        <v>4650</v>
      </c>
      <c r="G1573" s="87" t="s">
        <v>5694</v>
      </c>
      <c r="H1573" s="89" t="s">
        <v>2905</v>
      </c>
      <c r="I1573" s="198"/>
      <c r="J1573" s="253"/>
      <c r="K1573" s="198"/>
      <c r="L1573" s="253"/>
      <c r="M1573" s="89" t="s">
        <v>40</v>
      </c>
      <c r="N1573" s="88" t="s">
        <v>2915</v>
      </c>
      <c r="O1573" s="89" t="s">
        <v>343</v>
      </c>
      <c r="P1573" s="89" t="s">
        <v>2914</v>
      </c>
      <c r="Q1573" s="69" t="s">
        <v>3383</v>
      </c>
      <c r="R1573" s="198"/>
      <c r="S1573" s="198"/>
      <c r="T1573" s="226"/>
      <c r="V1573" s="6">
        <f t="shared" si="72"/>
        <v>29</v>
      </c>
      <c r="W1573" s="198">
        <f t="shared" si="73"/>
        <v>0</v>
      </c>
      <c r="X1573" s="6">
        <f t="shared" si="74"/>
        <v>45</v>
      </c>
      <c r="AB1573" s="38"/>
    </row>
    <row r="1574" spans="1:28" s="2" customFormat="1" ht="125.5" customHeight="1">
      <c r="A1574" s="227"/>
      <c r="B1574" s="87" t="s">
        <v>6504</v>
      </c>
      <c r="C1574" s="87"/>
      <c r="D1574" s="87"/>
      <c r="E1574" s="87"/>
      <c r="F1574" s="89" t="s">
        <v>4650</v>
      </c>
      <c r="G1574" s="87" t="s">
        <v>5694</v>
      </c>
      <c r="H1574" s="89" t="s">
        <v>2905</v>
      </c>
      <c r="I1574" s="198"/>
      <c r="J1574" s="253" t="s">
        <v>2916</v>
      </c>
      <c r="K1574" s="89" t="s">
        <v>201</v>
      </c>
      <c r="L1574" s="88" t="s">
        <v>2917</v>
      </c>
      <c r="M1574" s="89" t="s">
        <v>40</v>
      </c>
      <c r="N1574" s="88" t="s">
        <v>2918</v>
      </c>
      <c r="O1574" s="89" t="s">
        <v>343</v>
      </c>
      <c r="P1574" s="89" t="s">
        <v>2919</v>
      </c>
      <c r="Q1574" s="69" t="s">
        <v>3383</v>
      </c>
      <c r="R1574" s="198"/>
      <c r="S1574" s="198"/>
      <c r="T1574" s="226"/>
      <c r="V1574" s="6">
        <f t="shared" si="72"/>
        <v>29</v>
      </c>
      <c r="W1574" s="198">
        <f t="shared" si="73"/>
        <v>0</v>
      </c>
      <c r="X1574" s="6">
        <f t="shared" si="74"/>
        <v>45</v>
      </c>
      <c r="AB1574" s="38"/>
    </row>
    <row r="1575" spans="1:28" s="2" customFormat="1" ht="110" customHeight="1">
      <c r="A1575" s="227"/>
      <c r="B1575" s="87" t="s">
        <v>6504</v>
      </c>
      <c r="C1575" s="87"/>
      <c r="D1575" s="87"/>
      <c r="E1575" s="87"/>
      <c r="F1575" s="89" t="s">
        <v>4650</v>
      </c>
      <c r="G1575" s="87" t="s">
        <v>5694</v>
      </c>
      <c r="H1575" s="89" t="s">
        <v>2905</v>
      </c>
      <c r="I1575" s="198"/>
      <c r="J1575" s="253"/>
      <c r="K1575" s="89" t="s">
        <v>201</v>
      </c>
      <c r="L1575" s="88" t="s">
        <v>2920</v>
      </c>
      <c r="M1575" s="89" t="s">
        <v>40</v>
      </c>
      <c r="N1575" s="88" t="s">
        <v>2921</v>
      </c>
      <c r="O1575" s="89" t="s">
        <v>166</v>
      </c>
      <c r="P1575" s="89" t="s">
        <v>2914</v>
      </c>
      <c r="Q1575" s="69" t="s">
        <v>3383</v>
      </c>
      <c r="R1575" s="198"/>
      <c r="S1575" s="198"/>
      <c r="T1575" s="226"/>
      <c r="V1575" s="6">
        <f t="shared" si="72"/>
        <v>29</v>
      </c>
      <c r="W1575" s="198">
        <f t="shared" si="73"/>
        <v>0</v>
      </c>
      <c r="X1575" s="6">
        <f t="shared" si="74"/>
        <v>45</v>
      </c>
      <c r="AB1575" s="38"/>
    </row>
    <row r="1576" spans="1:28" s="2" customFormat="1" ht="110" customHeight="1">
      <c r="A1576" s="227"/>
      <c r="B1576" s="87" t="s">
        <v>6504</v>
      </c>
      <c r="C1576" s="87"/>
      <c r="D1576" s="87"/>
      <c r="E1576" s="87"/>
      <c r="F1576" s="89" t="s">
        <v>4650</v>
      </c>
      <c r="G1576" s="87" t="s">
        <v>5694</v>
      </c>
      <c r="H1576" s="89" t="s">
        <v>2905</v>
      </c>
      <c r="I1576" s="198"/>
      <c r="J1576" s="253" t="s">
        <v>2922</v>
      </c>
      <c r="K1576" s="89" t="s">
        <v>201</v>
      </c>
      <c r="L1576" s="88" t="s">
        <v>2923</v>
      </c>
      <c r="M1576" s="89" t="s">
        <v>40</v>
      </c>
      <c r="N1576" s="88" t="s">
        <v>2924</v>
      </c>
      <c r="O1576" s="89" t="s">
        <v>343</v>
      </c>
      <c r="P1576" s="89" t="s">
        <v>2914</v>
      </c>
      <c r="Q1576" s="69" t="s">
        <v>3383</v>
      </c>
      <c r="R1576" s="198"/>
      <c r="S1576" s="198"/>
      <c r="T1576" s="226"/>
      <c r="V1576" s="6">
        <f t="shared" si="72"/>
        <v>29</v>
      </c>
      <c r="W1576" s="198">
        <f t="shared" si="73"/>
        <v>0</v>
      </c>
      <c r="X1576" s="6">
        <f t="shared" si="74"/>
        <v>45</v>
      </c>
      <c r="AB1576" s="38"/>
    </row>
    <row r="1577" spans="1:28" s="2" customFormat="1" ht="110" customHeight="1">
      <c r="A1577" s="227"/>
      <c r="B1577" s="87" t="s">
        <v>6504</v>
      </c>
      <c r="C1577" s="87"/>
      <c r="D1577" s="87"/>
      <c r="E1577" s="87"/>
      <c r="F1577" s="89" t="s">
        <v>4650</v>
      </c>
      <c r="G1577" s="87" t="s">
        <v>5694</v>
      </c>
      <c r="H1577" s="89" t="s">
        <v>2905</v>
      </c>
      <c r="I1577" s="198"/>
      <c r="J1577" s="253"/>
      <c r="K1577" s="89" t="s">
        <v>201</v>
      </c>
      <c r="L1577" s="88" t="s">
        <v>6317</v>
      </c>
      <c r="M1577" s="89" t="s">
        <v>40</v>
      </c>
      <c r="N1577" s="88" t="s">
        <v>2925</v>
      </c>
      <c r="O1577" s="89" t="s">
        <v>343</v>
      </c>
      <c r="P1577" s="89" t="s">
        <v>2914</v>
      </c>
      <c r="Q1577" s="69" t="s">
        <v>3383</v>
      </c>
      <c r="R1577" s="198"/>
      <c r="S1577" s="198"/>
      <c r="T1577" s="226"/>
      <c r="V1577" s="6">
        <f t="shared" si="72"/>
        <v>29</v>
      </c>
      <c r="W1577" s="198">
        <f t="shared" si="73"/>
        <v>0</v>
      </c>
      <c r="X1577" s="6">
        <f t="shared" si="74"/>
        <v>45</v>
      </c>
      <c r="AB1577" s="38"/>
    </row>
    <row r="1578" spans="1:28" s="2" customFormat="1" ht="110" customHeight="1">
      <c r="A1578" s="227"/>
      <c r="B1578" s="87" t="s">
        <v>6504</v>
      </c>
      <c r="C1578" s="87"/>
      <c r="D1578" s="87"/>
      <c r="E1578" s="87"/>
      <c r="F1578" s="89" t="s">
        <v>4650</v>
      </c>
      <c r="G1578" s="87" t="s">
        <v>5694</v>
      </c>
      <c r="H1578" s="89" t="s">
        <v>2905</v>
      </c>
      <c r="I1578" s="198"/>
      <c r="J1578" s="253" t="s">
        <v>2926</v>
      </c>
      <c r="K1578" s="89" t="s">
        <v>406</v>
      </c>
      <c r="L1578" s="88" t="s">
        <v>2927</v>
      </c>
      <c r="M1578" s="89" t="s">
        <v>40</v>
      </c>
      <c r="N1578" s="88" t="s">
        <v>2928</v>
      </c>
      <c r="O1578" s="89" t="s">
        <v>166</v>
      </c>
      <c r="P1578" s="89" t="s">
        <v>2929</v>
      </c>
      <c r="Q1578" s="69" t="s">
        <v>3383</v>
      </c>
      <c r="R1578" s="198"/>
      <c r="S1578" s="198"/>
      <c r="T1578" s="226"/>
      <c r="V1578" s="6">
        <f t="shared" si="72"/>
        <v>29</v>
      </c>
      <c r="W1578" s="198">
        <f t="shared" si="73"/>
        <v>0</v>
      </c>
      <c r="X1578" s="6">
        <f t="shared" si="74"/>
        <v>45</v>
      </c>
      <c r="AB1578" s="38"/>
    </row>
    <row r="1579" spans="1:28" s="2" customFormat="1" ht="110" customHeight="1">
      <c r="A1579" s="227"/>
      <c r="B1579" s="87" t="s">
        <v>6504</v>
      </c>
      <c r="C1579" s="87"/>
      <c r="D1579" s="87"/>
      <c r="E1579" s="87"/>
      <c r="F1579" s="89" t="s">
        <v>4650</v>
      </c>
      <c r="G1579" s="87" t="s">
        <v>5694</v>
      </c>
      <c r="H1579" s="89" t="s">
        <v>2905</v>
      </c>
      <c r="I1579" s="198"/>
      <c r="J1579" s="253"/>
      <c r="K1579" s="89" t="s">
        <v>201</v>
      </c>
      <c r="L1579" s="88" t="s">
        <v>2930</v>
      </c>
      <c r="M1579" s="89" t="s">
        <v>40</v>
      </c>
      <c r="N1579" s="88" t="s">
        <v>2931</v>
      </c>
      <c r="O1579" s="89" t="s">
        <v>343</v>
      </c>
      <c r="P1579" s="89" t="s">
        <v>2932</v>
      </c>
      <c r="Q1579" s="69" t="s">
        <v>3383</v>
      </c>
      <c r="R1579" s="198"/>
      <c r="S1579" s="198"/>
      <c r="T1579" s="226"/>
      <c r="V1579" s="6">
        <f t="shared" si="72"/>
        <v>29</v>
      </c>
      <c r="W1579" s="198">
        <f t="shared" si="73"/>
        <v>0</v>
      </c>
      <c r="X1579" s="6">
        <f t="shared" si="74"/>
        <v>45</v>
      </c>
      <c r="AB1579" s="38"/>
    </row>
    <row r="1580" spans="1:28" s="2" customFormat="1" ht="110" customHeight="1">
      <c r="A1580" s="227"/>
      <c r="B1580" s="87" t="s">
        <v>6504</v>
      </c>
      <c r="C1580" s="87"/>
      <c r="D1580" s="87"/>
      <c r="E1580" s="87"/>
      <c r="F1580" s="89" t="s">
        <v>4650</v>
      </c>
      <c r="G1580" s="87" t="s">
        <v>5694</v>
      </c>
      <c r="H1580" s="89" t="s">
        <v>2905</v>
      </c>
      <c r="I1580" s="198"/>
      <c r="J1580" s="253"/>
      <c r="K1580" s="89" t="s">
        <v>201</v>
      </c>
      <c r="L1580" s="88" t="s">
        <v>2933</v>
      </c>
      <c r="M1580" s="89" t="s">
        <v>40</v>
      </c>
      <c r="N1580" s="88" t="s">
        <v>2934</v>
      </c>
      <c r="O1580" s="89" t="s">
        <v>343</v>
      </c>
      <c r="P1580" s="89" t="s">
        <v>2932</v>
      </c>
      <c r="Q1580" s="69" t="s">
        <v>3383</v>
      </c>
      <c r="R1580" s="198"/>
      <c r="S1580" s="198"/>
      <c r="T1580" s="226"/>
      <c r="V1580" s="6">
        <f t="shared" si="72"/>
        <v>29</v>
      </c>
      <c r="W1580" s="198">
        <f t="shared" si="73"/>
        <v>0</v>
      </c>
      <c r="X1580" s="6">
        <f t="shared" si="74"/>
        <v>45</v>
      </c>
      <c r="AB1580" s="38"/>
    </row>
    <row r="1581" spans="1:28" s="2" customFormat="1" ht="110" customHeight="1">
      <c r="A1581" s="227"/>
      <c r="B1581" s="87" t="s">
        <v>6504</v>
      </c>
      <c r="C1581" s="87"/>
      <c r="D1581" s="87"/>
      <c r="E1581" s="87"/>
      <c r="F1581" s="89" t="s">
        <v>4650</v>
      </c>
      <c r="G1581" s="87" t="s">
        <v>5694</v>
      </c>
      <c r="H1581" s="89" t="s">
        <v>2905</v>
      </c>
      <c r="I1581" s="198"/>
      <c r="J1581" s="253"/>
      <c r="K1581" s="89" t="s">
        <v>201</v>
      </c>
      <c r="L1581" s="88" t="s">
        <v>2935</v>
      </c>
      <c r="M1581" s="89" t="s">
        <v>40</v>
      </c>
      <c r="N1581" s="88" t="s">
        <v>2936</v>
      </c>
      <c r="O1581" s="89" t="s">
        <v>343</v>
      </c>
      <c r="P1581" s="89" t="s">
        <v>2932</v>
      </c>
      <c r="Q1581" s="69" t="s">
        <v>3383</v>
      </c>
      <c r="R1581" s="198"/>
      <c r="S1581" s="198"/>
      <c r="T1581" s="226"/>
      <c r="V1581" s="6">
        <f t="shared" si="72"/>
        <v>29</v>
      </c>
      <c r="W1581" s="198">
        <f t="shared" si="73"/>
        <v>0</v>
      </c>
      <c r="X1581" s="6">
        <f t="shared" si="74"/>
        <v>45</v>
      </c>
      <c r="AB1581" s="38"/>
    </row>
    <row r="1582" spans="1:28" s="2" customFormat="1" ht="110" customHeight="1">
      <c r="A1582" s="227"/>
      <c r="B1582" s="87" t="s">
        <v>6504</v>
      </c>
      <c r="C1582" s="87"/>
      <c r="D1582" s="87"/>
      <c r="E1582" s="87"/>
      <c r="F1582" s="89" t="s">
        <v>4650</v>
      </c>
      <c r="G1582" s="87" t="s">
        <v>5694</v>
      </c>
      <c r="H1582" s="89" t="s">
        <v>2905</v>
      </c>
      <c r="I1582" s="198"/>
      <c r="J1582" s="253" t="s">
        <v>2937</v>
      </c>
      <c r="K1582" s="89" t="s">
        <v>201</v>
      </c>
      <c r="L1582" s="88" t="s">
        <v>2938</v>
      </c>
      <c r="M1582" s="89" t="s">
        <v>40</v>
      </c>
      <c r="N1582" s="88" t="s">
        <v>2939</v>
      </c>
      <c r="O1582" s="89" t="s">
        <v>343</v>
      </c>
      <c r="P1582" s="89" t="s">
        <v>2932</v>
      </c>
      <c r="Q1582" s="69" t="s">
        <v>3383</v>
      </c>
      <c r="R1582" s="198"/>
      <c r="S1582" s="198"/>
      <c r="T1582" s="226"/>
      <c r="V1582" s="6">
        <f t="shared" si="72"/>
        <v>29</v>
      </c>
      <c r="W1582" s="198">
        <f t="shared" si="73"/>
        <v>0</v>
      </c>
      <c r="X1582" s="6">
        <f t="shared" si="74"/>
        <v>45</v>
      </c>
      <c r="AB1582" s="38"/>
    </row>
    <row r="1583" spans="1:28" s="2" customFormat="1" ht="110" customHeight="1">
      <c r="A1583" s="227"/>
      <c r="B1583" s="87" t="s">
        <v>6504</v>
      </c>
      <c r="C1583" s="87"/>
      <c r="D1583" s="87"/>
      <c r="E1583" s="87"/>
      <c r="F1583" s="89" t="s">
        <v>4650</v>
      </c>
      <c r="G1583" s="87" t="s">
        <v>5694</v>
      </c>
      <c r="H1583" s="89" t="s">
        <v>2905</v>
      </c>
      <c r="I1583" s="198"/>
      <c r="J1583" s="253"/>
      <c r="K1583" s="89" t="s">
        <v>201</v>
      </c>
      <c r="L1583" s="88" t="s">
        <v>2940</v>
      </c>
      <c r="M1583" s="89" t="s">
        <v>40</v>
      </c>
      <c r="N1583" s="88" t="s">
        <v>2941</v>
      </c>
      <c r="O1583" s="89" t="s">
        <v>343</v>
      </c>
      <c r="P1583" s="89" t="s">
        <v>2932</v>
      </c>
      <c r="Q1583" s="69" t="s">
        <v>3383</v>
      </c>
      <c r="R1583" s="198"/>
      <c r="S1583" s="198"/>
      <c r="T1583" s="226"/>
      <c r="V1583" s="6">
        <f t="shared" si="72"/>
        <v>29</v>
      </c>
      <c r="W1583" s="198">
        <f t="shared" si="73"/>
        <v>0</v>
      </c>
      <c r="X1583" s="6">
        <f t="shared" si="74"/>
        <v>45</v>
      </c>
      <c r="AB1583" s="38"/>
    </row>
    <row r="1584" spans="1:28" s="2" customFormat="1" ht="110" customHeight="1">
      <c r="A1584" s="227"/>
      <c r="B1584" s="87" t="s">
        <v>6504</v>
      </c>
      <c r="C1584" s="87"/>
      <c r="D1584" s="87"/>
      <c r="E1584" s="87"/>
      <c r="F1584" s="89" t="s">
        <v>4650</v>
      </c>
      <c r="G1584" s="87" t="s">
        <v>5694</v>
      </c>
      <c r="H1584" s="89" t="s">
        <v>2905</v>
      </c>
      <c r="I1584" s="198"/>
      <c r="J1584" s="253"/>
      <c r="K1584" s="89" t="s">
        <v>201</v>
      </c>
      <c r="L1584" s="88" t="s">
        <v>2942</v>
      </c>
      <c r="M1584" s="89" t="s">
        <v>40</v>
      </c>
      <c r="N1584" s="88" t="s">
        <v>2943</v>
      </c>
      <c r="O1584" s="89" t="s">
        <v>343</v>
      </c>
      <c r="P1584" s="89" t="s">
        <v>2932</v>
      </c>
      <c r="Q1584" s="69" t="s">
        <v>3383</v>
      </c>
      <c r="R1584" s="198"/>
      <c r="S1584" s="198"/>
      <c r="T1584" s="226"/>
      <c r="V1584" s="6">
        <f t="shared" si="72"/>
        <v>29</v>
      </c>
      <c r="W1584" s="198">
        <f t="shared" si="73"/>
        <v>0</v>
      </c>
      <c r="X1584" s="6">
        <f t="shared" si="74"/>
        <v>45</v>
      </c>
      <c r="AB1584" s="38"/>
    </row>
    <row r="1585" spans="1:28" s="2" customFormat="1" ht="78.5" customHeight="1">
      <c r="A1585" s="227">
        <v>267</v>
      </c>
      <c r="B1585" s="89" t="s">
        <v>1349</v>
      </c>
      <c r="C1585" s="89"/>
      <c r="D1585" s="89"/>
      <c r="E1585" s="89"/>
      <c r="F1585" s="89" t="s">
        <v>4650</v>
      </c>
      <c r="G1585" s="87" t="s">
        <v>5694</v>
      </c>
      <c r="H1585" s="89" t="s">
        <v>2944</v>
      </c>
      <c r="I1585" s="198" t="s">
        <v>2945</v>
      </c>
      <c r="J1585" s="253" t="s">
        <v>2946</v>
      </c>
      <c r="K1585" s="89" t="s">
        <v>201</v>
      </c>
      <c r="L1585" s="88" t="s">
        <v>2947</v>
      </c>
      <c r="M1585" s="89" t="s">
        <v>40</v>
      </c>
      <c r="N1585" s="88" t="s">
        <v>2948</v>
      </c>
      <c r="O1585" s="89" t="s">
        <v>343</v>
      </c>
      <c r="P1585" s="89" t="s">
        <v>2932</v>
      </c>
      <c r="Q1585" s="69" t="s">
        <v>3383</v>
      </c>
      <c r="R1585" s="198">
        <v>4</v>
      </c>
      <c r="S1585" s="198">
        <v>2</v>
      </c>
      <c r="T1585" s="226" t="s">
        <v>3414</v>
      </c>
      <c r="V1585" s="6">
        <f t="shared" si="72"/>
        <v>29</v>
      </c>
      <c r="W1585" s="198">
        <f t="shared" si="73"/>
        <v>7</v>
      </c>
      <c r="X1585" s="6">
        <f t="shared" si="74"/>
        <v>45</v>
      </c>
      <c r="AB1585" s="38"/>
    </row>
    <row r="1586" spans="1:28" s="2" customFormat="1" ht="47" customHeight="1">
      <c r="A1586" s="227"/>
      <c r="B1586" s="89" t="s">
        <v>1349</v>
      </c>
      <c r="C1586" s="89"/>
      <c r="D1586" s="89"/>
      <c r="E1586" s="89"/>
      <c r="F1586" s="89" t="s">
        <v>4650</v>
      </c>
      <c r="G1586" s="87" t="s">
        <v>5694</v>
      </c>
      <c r="H1586" s="89" t="s">
        <v>2944</v>
      </c>
      <c r="I1586" s="198"/>
      <c r="J1586" s="253"/>
      <c r="K1586" s="89" t="s">
        <v>201</v>
      </c>
      <c r="L1586" s="88" t="s">
        <v>2949</v>
      </c>
      <c r="M1586" s="89" t="s">
        <v>40</v>
      </c>
      <c r="N1586" s="88" t="s">
        <v>2950</v>
      </c>
      <c r="O1586" s="89" t="s">
        <v>166</v>
      </c>
      <c r="P1586" s="89" t="s">
        <v>2932</v>
      </c>
      <c r="Q1586" s="69" t="s">
        <v>3383</v>
      </c>
      <c r="R1586" s="198"/>
      <c r="S1586" s="198"/>
      <c r="T1586" s="226"/>
      <c r="V1586" s="6">
        <f t="shared" si="72"/>
        <v>29</v>
      </c>
      <c r="W1586" s="198">
        <f t="shared" si="73"/>
        <v>0</v>
      </c>
      <c r="X1586" s="6">
        <f t="shared" si="74"/>
        <v>45</v>
      </c>
      <c r="AB1586" s="38"/>
    </row>
    <row r="1587" spans="1:28" s="2" customFormat="1" ht="75" customHeight="1">
      <c r="A1587" s="227"/>
      <c r="B1587" s="89" t="s">
        <v>1349</v>
      </c>
      <c r="C1587" s="89"/>
      <c r="D1587" s="89"/>
      <c r="E1587" s="89"/>
      <c r="F1587" s="89" t="s">
        <v>4650</v>
      </c>
      <c r="G1587" s="87" t="s">
        <v>5694</v>
      </c>
      <c r="H1587" s="89" t="s">
        <v>2944</v>
      </c>
      <c r="I1587" s="198"/>
      <c r="J1587" s="253" t="s">
        <v>2951</v>
      </c>
      <c r="K1587" s="89" t="s">
        <v>406</v>
      </c>
      <c r="L1587" s="256" t="s">
        <v>2952</v>
      </c>
      <c r="M1587" s="89" t="s">
        <v>1861</v>
      </c>
      <c r="N1587" s="88" t="s">
        <v>2953</v>
      </c>
      <c r="O1587" s="89" t="s">
        <v>166</v>
      </c>
      <c r="P1587" s="89" t="s">
        <v>2929</v>
      </c>
      <c r="Q1587" s="69" t="s">
        <v>3383</v>
      </c>
      <c r="R1587" s="198"/>
      <c r="S1587" s="198"/>
      <c r="T1587" s="226"/>
      <c r="V1587" s="6">
        <f t="shared" si="72"/>
        <v>29</v>
      </c>
      <c r="W1587" s="198">
        <f t="shared" si="73"/>
        <v>0</v>
      </c>
      <c r="X1587" s="6">
        <f t="shared" si="74"/>
        <v>45</v>
      </c>
      <c r="AB1587" s="38"/>
    </row>
    <row r="1588" spans="1:28" s="2" customFormat="1" ht="45.5" customHeight="1">
      <c r="A1588" s="227"/>
      <c r="B1588" s="89" t="s">
        <v>1349</v>
      </c>
      <c r="C1588" s="89"/>
      <c r="D1588" s="89"/>
      <c r="E1588" s="89"/>
      <c r="F1588" s="89" t="s">
        <v>4650</v>
      </c>
      <c r="G1588" s="87" t="s">
        <v>5694</v>
      </c>
      <c r="H1588" s="89" t="s">
        <v>2944</v>
      </c>
      <c r="I1588" s="198"/>
      <c r="J1588" s="253"/>
      <c r="K1588" s="89" t="s">
        <v>406</v>
      </c>
      <c r="L1588" s="256"/>
      <c r="M1588" s="89" t="s">
        <v>132</v>
      </c>
      <c r="N1588" s="88" t="s">
        <v>2954</v>
      </c>
      <c r="O1588" s="89" t="s">
        <v>132</v>
      </c>
      <c r="P1588" s="89" t="s">
        <v>939</v>
      </c>
      <c r="Q1588" s="69" t="s">
        <v>3383</v>
      </c>
      <c r="R1588" s="198"/>
      <c r="S1588" s="198"/>
      <c r="T1588" s="226"/>
      <c r="V1588" s="6">
        <f t="shared" si="72"/>
        <v>29</v>
      </c>
      <c r="W1588" s="198">
        <f t="shared" si="73"/>
        <v>0</v>
      </c>
      <c r="X1588" s="6">
        <f t="shared" si="74"/>
        <v>45</v>
      </c>
      <c r="AB1588" s="38"/>
    </row>
    <row r="1589" spans="1:28" s="2" customFormat="1" ht="60.25" customHeight="1">
      <c r="A1589" s="227"/>
      <c r="B1589" s="89" t="s">
        <v>1349</v>
      </c>
      <c r="C1589" s="89"/>
      <c r="D1589" s="89"/>
      <c r="E1589" s="89"/>
      <c r="F1589" s="89" t="s">
        <v>4650</v>
      </c>
      <c r="G1589" s="87" t="s">
        <v>5694</v>
      </c>
      <c r="H1589" s="89" t="s">
        <v>2944</v>
      </c>
      <c r="I1589" s="198"/>
      <c r="J1589" s="253"/>
      <c r="K1589" s="89" t="s">
        <v>406</v>
      </c>
      <c r="L1589" s="256"/>
      <c r="M1589" s="89" t="s">
        <v>132</v>
      </c>
      <c r="N1589" s="88" t="s">
        <v>2955</v>
      </c>
      <c r="O1589" s="89" t="s">
        <v>132</v>
      </c>
      <c r="P1589" s="89" t="s">
        <v>939</v>
      </c>
      <c r="Q1589" s="69" t="s">
        <v>3383</v>
      </c>
      <c r="R1589" s="198"/>
      <c r="S1589" s="198"/>
      <c r="T1589" s="226"/>
      <c r="V1589" s="6">
        <f t="shared" si="72"/>
        <v>29</v>
      </c>
      <c r="W1589" s="198">
        <f t="shared" si="73"/>
        <v>0</v>
      </c>
      <c r="X1589" s="6">
        <f t="shared" si="74"/>
        <v>45</v>
      </c>
      <c r="AB1589" s="38"/>
    </row>
    <row r="1590" spans="1:28" s="2" customFormat="1" ht="60.25" customHeight="1">
      <c r="A1590" s="227"/>
      <c r="B1590" s="89" t="s">
        <v>1349</v>
      </c>
      <c r="C1590" s="89"/>
      <c r="D1590" s="89"/>
      <c r="E1590" s="89"/>
      <c r="F1590" s="89" t="s">
        <v>4650</v>
      </c>
      <c r="G1590" s="87" t="s">
        <v>5694</v>
      </c>
      <c r="H1590" s="89" t="s">
        <v>2944</v>
      </c>
      <c r="I1590" s="198"/>
      <c r="J1590" s="253"/>
      <c r="K1590" s="89" t="s">
        <v>406</v>
      </c>
      <c r="L1590" s="256"/>
      <c r="M1590" s="89" t="s">
        <v>132</v>
      </c>
      <c r="N1590" s="88" t="s">
        <v>2956</v>
      </c>
      <c r="O1590" s="89" t="s">
        <v>132</v>
      </c>
      <c r="P1590" s="89" t="s">
        <v>939</v>
      </c>
      <c r="Q1590" s="69" t="s">
        <v>3383</v>
      </c>
      <c r="R1590" s="198"/>
      <c r="S1590" s="198"/>
      <c r="T1590" s="226"/>
      <c r="V1590" s="6">
        <f t="shared" si="72"/>
        <v>29</v>
      </c>
      <c r="W1590" s="198">
        <f t="shared" si="73"/>
        <v>0</v>
      </c>
      <c r="X1590" s="6">
        <f t="shared" si="74"/>
        <v>45</v>
      </c>
      <c r="AB1590" s="38"/>
    </row>
    <row r="1591" spans="1:28" s="2" customFormat="1" ht="110" customHeight="1">
      <c r="A1591" s="227"/>
      <c r="B1591" s="89" t="s">
        <v>1349</v>
      </c>
      <c r="C1591" s="89"/>
      <c r="D1591" s="89"/>
      <c r="E1591" s="89"/>
      <c r="F1591" s="89" t="s">
        <v>4650</v>
      </c>
      <c r="G1591" s="87" t="s">
        <v>5694</v>
      </c>
      <c r="H1591" s="89" t="s">
        <v>2944</v>
      </c>
      <c r="I1591" s="198"/>
      <c r="J1591" s="253" t="s">
        <v>2957</v>
      </c>
      <c r="K1591" s="89" t="s">
        <v>201</v>
      </c>
      <c r="L1591" s="70" t="s">
        <v>2958</v>
      </c>
      <c r="M1591" s="89" t="s">
        <v>40</v>
      </c>
      <c r="N1591" s="91" t="s">
        <v>2959</v>
      </c>
      <c r="O1591" s="89" t="s">
        <v>343</v>
      </c>
      <c r="P1591" s="89" t="s">
        <v>2960</v>
      </c>
      <c r="Q1591" s="69" t="s">
        <v>3383</v>
      </c>
      <c r="R1591" s="198"/>
      <c r="S1591" s="198"/>
      <c r="T1591" s="226"/>
      <c r="V1591" s="6">
        <f t="shared" si="72"/>
        <v>29</v>
      </c>
      <c r="W1591" s="198">
        <f t="shared" si="73"/>
        <v>0</v>
      </c>
      <c r="X1591" s="6">
        <f t="shared" si="74"/>
        <v>45</v>
      </c>
      <c r="AB1591" s="38"/>
    </row>
    <row r="1592" spans="1:28" s="2" customFormat="1" ht="47" customHeight="1">
      <c r="A1592" s="227"/>
      <c r="B1592" s="89" t="s">
        <v>1349</v>
      </c>
      <c r="C1592" s="89"/>
      <c r="D1592" s="89"/>
      <c r="E1592" s="89"/>
      <c r="F1592" s="89" t="s">
        <v>4650</v>
      </c>
      <c r="G1592" s="87" t="s">
        <v>5694</v>
      </c>
      <c r="H1592" s="89" t="s">
        <v>2944</v>
      </c>
      <c r="I1592" s="198"/>
      <c r="J1592" s="253"/>
      <c r="K1592" s="198" t="s">
        <v>201</v>
      </c>
      <c r="L1592" s="256" t="s">
        <v>2961</v>
      </c>
      <c r="M1592" s="89" t="s">
        <v>40</v>
      </c>
      <c r="N1592" s="88" t="s">
        <v>2962</v>
      </c>
      <c r="O1592" s="89" t="s">
        <v>343</v>
      </c>
      <c r="P1592" s="89" t="s">
        <v>2963</v>
      </c>
      <c r="Q1592" s="69" t="s">
        <v>3383</v>
      </c>
      <c r="R1592" s="198"/>
      <c r="S1592" s="198"/>
      <c r="T1592" s="226"/>
      <c r="V1592" s="6">
        <f t="shared" si="72"/>
        <v>29</v>
      </c>
      <c r="W1592" s="198">
        <f t="shared" si="73"/>
        <v>0</v>
      </c>
      <c r="X1592" s="6">
        <f t="shared" si="74"/>
        <v>45</v>
      </c>
      <c r="AB1592" s="38"/>
    </row>
    <row r="1593" spans="1:28" s="2" customFormat="1" ht="45.5" customHeight="1">
      <c r="A1593" s="227"/>
      <c r="B1593" s="89" t="s">
        <v>1349</v>
      </c>
      <c r="C1593" s="89"/>
      <c r="D1593" s="89"/>
      <c r="E1593" s="89"/>
      <c r="F1593" s="89" t="s">
        <v>4650</v>
      </c>
      <c r="G1593" s="87" t="s">
        <v>5694</v>
      </c>
      <c r="H1593" s="89" t="s">
        <v>2944</v>
      </c>
      <c r="I1593" s="198"/>
      <c r="J1593" s="253"/>
      <c r="K1593" s="198"/>
      <c r="L1593" s="256"/>
      <c r="M1593" s="89" t="s">
        <v>1861</v>
      </c>
      <c r="N1593" s="88" t="s">
        <v>2964</v>
      </c>
      <c r="O1593" s="89" t="s">
        <v>1934</v>
      </c>
      <c r="P1593" s="89" t="s">
        <v>1277</v>
      </c>
      <c r="Q1593" s="69" t="s">
        <v>3383</v>
      </c>
      <c r="R1593" s="198"/>
      <c r="S1593" s="198"/>
      <c r="T1593" s="226"/>
      <c r="V1593" s="6">
        <f t="shared" si="72"/>
        <v>29</v>
      </c>
      <c r="W1593" s="198">
        <f t="shared" si="73"/>
        <v>0</v>
      </c>
      <c r="X1593" s="6">
        <f t="shared" si="74"/>
        <v>45</v>
      </c>
      <c r="AB1593" s="38"/>
    </row>
    <row r="1594" spans="1:28" s="2" customFormat="1" ht="45.5" customHeight="1">
      <c r="A1594" s="227"/>
      <c r="B1594" s="89" t="s">
        <v>1349</v>
      </c>
      <c r="C1594" s="89"/>
      <c r="D1594" s="89"/>
      <c r="E1594" s="89"/>
      <c r="F1594" s="89" t="s">
        <v>4650</v>
      </c>
      <c r="G1594" s="87" t="s">
        <v>5694</v>
      </c>
      <c r="H1594" s="89" t="s">
        <v>2944</v>
      </c>
      <c r="I1594" s="198"/>
      <c r="J1594" s="253"/>
      <c r="K1594" s="198"/>
      <c r="L1594" s="256"/>
      <c r="M1594" s="89" t="s">
        <v>1861</v>
      </c>
      <c r="N1594" s="88" t="s">
        <v>2965</v>
      </c>
      <c r="O1594" s="89" t="s">
        <v>343</v>
      </c>
      <c r="P1594" s="89" t="s">
        <v>1277</v>
      </c>
      <c r="Q1594" s="69" t="s">
        <v>3383</v>
      </c>
      <c r="R1594" s="198"/>
      <c r="S1594" s="198"/>
      <c r="T1594" s="226"/>
      <c r="V1594" s="6">
        <f t="shared" si="72"/>
        <v>29</v>
      </c>
      <c r="W1594" s="198">
        <f t="shared" si="73"/>
        <v>0</v>
      </c>
      <c r="X1594" s="6">
        <f t="shared" si="74"/>
        <v>45</v>
      </c>
      <c r="AB1594" s="38"/>
    </row>
    <row r="1595" spans="1:28" s="2" customFormat="1" ht="47" customHeight="1">
      <c r="A1595" s="227">
        <v>268</v>
      </c>
      <c r="B1595" s="89" t="s">
        <v>1349</v>
      </c>
      <c r="C1595" s="89"/>
      <c r="D1595" s="89"/>
      <c r="E1595" s="89"/>
      <c r="F1595" s="89" t="s">
        <v>4650</v>
      </c>
      <c r="G1595" s="87" t="s">
        <v>5151</v>
      </c>
      <c r="H1595" s="89" t="s">
        <v>2966</v>
      </c>
      <c r="I1595" s="198" t="s">
        <v>2967</v>
      </c>
      <c r="J1595" s="253" t="s">
        <v>2968</v>
      </c>
      <c r="K1595" s="198" t="s">
        <v>201</v>
      </c>
      <c r="L1595" s="256" t="s">
        <v>2969</v>
      </c>
      <c r="M1595" s="89" t="s">
        <v>40</v>
      </c>
      <c r="N1595" s="88" t="s">
        <v>2970</v>
      </c>
      <c r="O1595" s="89" t="s">
        <v>343</v>
      </c>
      <c r="P1595" s="89" t="s">
        <v>2932</v>
      </c>
      <c r="Q1595" s="69" t="s">
        <v>3383</v>
      </c>
      <c r="R1595" s="198">
        <v>5</v>
      </c>
      <c r="S1595" s="198">
        <v>2</v>
      </c>
      <c r="T1595" s="226" t="s">
        <v>3414</v>
      </c>
      <c r="V1595" s="6">
        <f t="shared" si="72"/>
        <v>29</v>
      </c>
      <c r="W1595" s="198">
        <f t="shared" si="73"/>
        <v>7</v>
      </c>
      <c r="X1595" s="6">
        <f t="shared" si="74"/>
        <v>46</v>
      </c>
      <c r="AB1595" s="38"/>
    </row>
    <row r="1596" spans="1:28" s="2" customFormat="1" ht="45.5" customHeight="1">
      <c r="A1596" s="227"/>
      <c r="B1596" s="89" t="s">
        <v>1349</v>
      </c>
      <c r="C1596" s="89"/>
      <c r="D1596" s="89"/>
      <c r="E1596" s="89"/>
      <c r="F1596" s="89" t="s">
        <v>4650</v>
      </c>
      <c r="G1596" s="87" t="s">
        <v>5151</v>
      </c>
      <c r="H1596" s="89" t="s">
        <v>2966</v>
      </c>
      <c r="I1596" s="198"/>
      <c r="J1596" s="253"/>
      <c r="K1596" s="198"/>
      <c r="L1596" s="256"/>
      <c r="M1596" s="89" t="s">
        <v>132</v>
      </c>
      <c r="N1596" s="88" t="s">
        <v>2971</v>
      </c>
      <c r="O1596" s="89" t="s">
        <v>132</v>
      </c>
      <c r="P1596" s="89" t="s">
        <v>2972</v>
      </c>
      <c r="Q1596" s="69" t="s">
        <v>3383</v>
      </c>
      <c r="R1596" s="198"/>
      <c r="S1596" s="198"/>
      <c r="T1596" s="226"/>
      <c r="V1596" s="6">
        <f t="shared" si="72"/>
        <v>29</v>
      </c>
      <c r="W1596" s="198">
        <f t="shared" si="73"/>
        <v>0</v>
      </c>
      <c r="X1596" s="6">
        <f t="shared" si="74"/>
        <v>46</v>
      </c>
      <c r="AB1596" s="38"/>
    </row>
    <row r="1597" spans="1:28" s="2" customFormat="1" ht="78.5" customHeight="1">
      <c r="A1597" s="103">
        <v>269</v>
      </c>
      <c r="B1597" s="89" t="s">
        <v>316</v>
      </c>
      <c r="C1597" s="89"/>
      <c r="D1597" s="89"/>
      <c r="E1597" s="89"/>
      <c r="F1597" s="89" t="s">
        <v>4650</v>
      </c>
      <c r="G1597" s="87" t="s">
        <v>5694</v>
      </c>
      <c r="H1597" s="89" t="s">
        <v>2973</v>
      </c>
      <c r="I1597" s="89" t="s">
        <v>2974</v>
      </c>
      <c r="J1597" s="88" t="s">
        <v>2975</v>
      </c>
      <c r="K1597" s="89" t="s">
        <v>201</v>
      </c>
      <c r="L1597" s="134" t="s">
        <v>2976</v>
      </c>
      <c r="M1597" s="89" t="s">
        <v>40</v>
      </c>
      <c r="N1597" s="121" t="s">
        <v>2977</v>
      </c>
      <c r="O1597" s="89" t="s">
        <v>343</v>
      </c>
      <c r="P1597" s="89" t="s">
        <v>2932</v>
      </c>
      <c r="Q1597" s="69" t="s">
        <v>3383</v>
      </c>
      <c r="R1597" s="89">
        <v>4</v>
      </c>
      <c r="S1597" s="89">
        <v>2</v>
      </c>
      <c r="T1597" s="96" t="s">
        <v>3414</v>
      </c>
      <c r="V1597" s="6">
        <f t="shared" si="72"/>
        <v>29</v>
      </c>
      <c r="W1597" s="89">
        <f t="shared" si="73"/>
        <v>7</v>
      </c>
      <c r="X1597" s="6">
        <f t="shared" si="74"/>
        <v>45</v>
      </c>
      <c r="AB1597" s="38"/>
    </row>
    <row r="1598" spans="1:28" s="2" customFormat="1" ht="90" customHeight="1">
      <c r="A1598" s="227">
        <v>270</v>
      </c>
      <c r="B1598" s="87" t="s">
        <v>6504</v>
      </c>
      <c r="C1598" s="87"/>
      <c r="D1598" s="87"/>
      <c r="E1598" s="87"/>
      <c r="F1598" s="89" t="s">
        <v>4650</v>
      </c>
      <c r="G1598" s="87" t="s">
        <v>5694</v>
      </c>
      <c r="H1598" s="89" t="s">
        <v>2980</v>
      </c>
      <c r="I1598" s="198" t="s">
        <v>2981</v>
      </c>
      <c r="J1598" s="220" t="s">
        <v>2982</v>
      </c>
      <c r="K1598" s="89" t="s">
        <v>406</v>
      </c>
      <c r="L1598" s="220" t="s">
        <v>2983</v>
      </c>
      <c r="M1598" s="89" t="s">
        <v>137</v>
      </c>
      <c r="N1598" s="88" t="s">
        <v>2984</v>
      </c>
      <c r="O1598" s="89" t="s">
        <v>391</v>
      </c>
      <c r="P1598" s="89" t="s">
        <v>2985</v>
      </c>
      <c r="Q1598" s="69" t="s">
        <v>3383</v>
      </c>
      <c r="R1598" s="198">
        <v>4</v>
      </c>
      <c r="S1598" s="198">
        <v>3</v>
      </c>
      <c r="T1598" s="226" t="s">
        <v>3414</v>
      </c>
      <c r="V1598" s="6">
        <f t="shared" si="72"/>
        <v>29</v>
      </c>
      <c r="W1598" s="198">
        <f t="shared" si="73"/>
        <v>7</v>
      </c>
      <c r="X1598" s="6">
        <f t="shared" si="74"/>
        <v>45</v>
      </c>
      <c r="AB1598" s="38"/>
    </row>
    <row r="1599" spans="1:28" s="2" customFormat="1" ht="90" customHeight="1">
      <c r="A1599" s="227"/>
      <c r="B1599" s="87" t="s">
        <v>6504</v>
      </c>
      <c r="C1599" s="87"/>
      <c r="D1599" s="87"/>
      <c r="E1599" s="87"/>
      <c r="F1599" s="89" t="s">
        <v>4650</v>
      </c>
      <c r="G1599" s="87" t="s">
        <v>5694</v>
      </c>
      <c r="H1599" s="89" t="s">
        <v>2980</v>
      </c>
      <c r="I1599" s="198"/>
      <c r="J1599" s="221"/>
      <c r="K1599" s="198" t="s">
        <v>201</v>
      </c>
      <c r="L1599" s="221"/>
      <c r="M1599" s="89" t="s">
        <v>832</v>
      </c>
      <c r="N1599" s="88" t="s">
        <v>2986</v>
      </c>
      <c r="O1599" s="89" t="s">
        <v>2987</v>
      </c>
      <c r="P1599" s="89" t="s">
        <v>1918</v>
      </c>
      <c r="Q1599" s="69" t="s">
        <v>3383</v>
      </c>
      <c r="R1599" s="198"/>
      <c r="S1599" s="198"/>
      <c r="T1599" s="226"/>
      <c r="V1599" s="6">
        <f t="shared" si="72"/>
        <v>29</v>
      </c>
      <c r="W1599" s="198">
        <f t="shared" si="73"/>
        <v>0</v>
      </c>
      <c r="X1599" s="6">
        <f t="shared" si="74"/>
        <v>45</v>
      </c>
      <c r="AB1599" s="38"/>
    </row>
    <row r="1600" spans="1:28" s="2" customFormat="1" ht="90" customHeight="1">
      <c r="A1600" s="227"/>
      <c r="B1600" s="87" t="s">
        <v>6504</v>
      </c>
      <c r="C1600" s="87"/>
      <c r="D1600" s="87"/>
      <c r="E1600" s="87"/>
      <c r="F1600" s="89" t="s">
        <v>4650</v>
      </c>
      <c r="G1600" s="87" t="s">
        <v>5694</v>
      </c>
      <c r="H1600" s="89" t="s">
        <v>2980</v>
      </c>
      <c r="I1600" s="198"/>
      <c r="J1600" s="221"/>
      <c r="K1600" s="198"/>
      <c r="L1600" s="221"/>
      <c r="M1600" s="89" t="s">
        <v>832</v>
      </c>
      <c r="N1600" s="88" t="s">
        <v>2988</v>
      </c>
      <c r="O1600" s="89" t="s">
        <v>132</v>
      </c>
      <c r="P1600" s="89" t="s">
        <v>2972</v>
      </c>
      <c r="Q1600" s="69" t="s">
        <v>3383</v>
      </c>
      <c r="R1600" s="198"/>
      <c r="S1600" s="198"/>
      <c r="T1600" s="226"/>
      <c r="V1600" s="6">
        <f t="shared" si="72"/>
        <v>29</v>
      </c>
      <c r="W1600" s="198">
        <f t="shared" si="73"/>
        <v>0</v>
      </c>
      <c r="X1600" s="6">
        <f t="shared" si="74"/>
        <v>45</v>
      </c>
      <c r="AB1600" s="38"/>
    </row>
    <row r="1601" spans="1:28" s="24" customFormat="1" ht="90" customHeight="1">
      <c r="A1601" s="227"/>
      <c r="B1601" s="87" t="s">
        <v>6504</v>
      </c>
      <c r="C1601" s="87"/>
      <c r="D1601" s="87"/>
      <c r="E1601" s="87"/>
      <c r="F1601" s="89" t="s">
        <v>4649</v>
      </c>
      <c r="G1601" s="89" t="s">
        <v>3228</v>
      </c>
      <c r="H1601" s="89" t="s">
        <v>2980</v>
      </c>
      <c r="I1601" s="198"/>
      <c r="J1601" s="221"/>
      <c r="K1601" s="89"/>
      <c r="L1601" s="221"/>
      <c r="M1601" s="89" t="s">
        <v>137</v>
      </c>
      <c r="N1601" s="88" t="s">
        <v>6216</v>
      </c>
      <c r="O1601" s="89" t="s">
        <v>391</v>
      </c>
      <c r="P1601" s="89" t="s">
        <v>6217</v>
      </c>
      <c r="Q1601" s="81" t="s">
        <v>1349</v>
      </c>
      <c r="R1601" s="198"/>
      <c r="S1601" s="198"/>
      <c r="T1601" s="226"/>
      <c r="V1601" s="6">
        <f t="shared" si="72"/>
        <v>32</v>
      </c>
      <c r="W1601" s="227">
        <f t="shared" si="73"/>
        <v>0</v>
      </c>
      <c r="X1601" s="6">
        <f t="shared" si="74"/>
        <v>4</v>
      </c>
    </row>
    <row r="1602" spans="1:28" s="24" customFormat="1" ht="90" customHeight="1">
      <c r="A1602" s="227"/>
      <c r="B1602" s="87" t="s">
        <v>6504</v>
      </c>
      <c r="C1602" s="87"/>
      <c r="D1602" s="87"/>
      <c r="E1602" s="87"/>
      <c r="F1602" s="89" t="s">
        <v>4649</v>
      </c>
      <c r="G1602" s="89" t="s">
        <v>3228</v>
      </c>
      <c r="H1602" s="89" t="s">
        <v>2980</v>
      </c>
      <c r="I1602" s="198"/>
      <c r="J1602" s="222"/>
      <c r="K1602" s="89"/>
      <c r="L1602" s="222"/>
      <c r="M1602" s="87" t="s">
        <v>1849</v>
      </c>
      <c r="N1602" s="88" t="s">
        <v>6218</v>
      </c>
      <c r="O1602" s="89" t="s">
        <v>1078</v>
      </c>
      <c r="P1602" s="89" t="s">
        <v>6219</v>
      </c>
      <c r="Q1602" s="81" t="s">
        <v>1349</v>
      </c>
      <c r="R1602" s="198"/>
      <c r="S1602" s="198"/>
      <c r="T1602" s="226"/>
      <c r="V1602" s="6">
        <f t="shared" si="72"/>
        <v>32</v>
      </c>
      <c r="W1602" s="227">
        <f t="shared" si="73"/>
        <v>0</v>
      </c>
      <c r="X1602" s="6">
        <f t="shared" si="74"/>
        <v>4</v>
      </c>
    </row>
    <row r="1603" spans="1:28" s="2" customFormat="1" ht="110" customHeight="1">
      <c r="A1603" s="227"/>
      <c r="B1603" s="87" t="s">
        <v>6504</v>
      </c>
      <c r="C1603" s="87"/>
      <c r="D1603" s="87"/>
      <c r="E1603" s="87"/>
      <c r="F1603" s="89" t="s">
        <v>4650</v>
      </c>
      <c r="G1603" s="87" t="s">
        <v>5694</v>
      </c>
      <c r="H1603" s="89" t="s">
        <v>2980</v>
      </c>
      <c r="I1603" s="198"/>
      <c r="J1603" s="253" t="s">
        <v>2989</v>
      </c>
      <c r="K1603" s="89" t="s">
        <v>201</v>
      </c>
      <c r="L1603" s="256" t="s">
        <v>2990</v>
      </c>
      <c r="M1603" s="89" t="s">
        <v>40</v>
      </c>
      <c r="N1603" s="88" t="s">
        <v>2991</v>
      </c>
      <c r="O1603" s="89" t="s">
        <v>343</v>
      </c>
      <c r="P1603" s="89" t="s">
        <v>2932</v>
      </c>
      <c r="Q1603" s="69" t="s">
        <v>3383</v>
      </c>
      <c r="R1603" s="198"/>
      <c r="S1603" s="198"/>
      <c r="T1603" s="226"/>
      <c r="V1603" s="6">
        <f t="shared" si="72"/>
        <v>29</v>
      </c>
      <c r="W1603" s="198">
        <f t="shared" si="73"/>
        <v>0</v>
      </c>
      <c r="X1603" s="6">
        <f t="shared" si="74"/>
        <v>45</v>
      </c>
      <c r="AB1603" s="38"/>
    </row>
    <row r="1604" spans="1:28" s="2" customFormat="1" ht="90" customHeight="1">
      <c r="A1604" s="227"/>
      <c r="B1604" s="87" t="s">
        <v>6504</v>
      </c>
      <c r="C1604" s="87"/>
      <c r="D1604" s="87"/>
      <c r="E1604" s="87"/>
      <c r="F1604" s="89" t="s">
        <v>4650</v>
      </c>
      <c r="G1604" s="87" t="s">
        <v>5694</v>
      </c>
      <c r="H1604" s="89" t="s">
        <v>2980</v>
      </c>
      <c r="I1604" s="198"/>
      <c r="J1604" s="253"/>
      <c r="K1604" s="89" t="s">
        <v>201</v>
      </c>
      <c r="L1604" s="256"/>
      <c r="M1604" s="89" t="s">
        <v>1861</v>
      </c>
      <c r="N1604" s="88" t="s">
        <v>2992</v>
      </c>
      <c r="O1604" s="89" t="s">
        <v>343</v>
      </c>
      <c r="P1604" s="89" t="s">
        <v>2993</v>
      </c>
      <c r="Q1604" s="69" t="s">
        <v>3383</v>
      </c>
      <c r="R1604" s="198"/>
      <c r="S1604" s="198"/>
      <c r="T1604" s="226"/>
      <c r="V1604" s="6">
        <f t="shared" si="72"/>
        <v>29</v>
      </c>
      <c r="W1604" s="198">
        <f t="shared" si="73"/>
        <v>0</v>
      </c>
      <c r="X1604" s="6">
        <f t="shared" si="74"/>
        <v>45</v>
      </c>
      <c r="AB1604" s="38"/>
    </row>
    <row r="1605" spans="1:28" s="2" customFormat="1" ht="135.5" customHeight="1">
      <c r="A1605" s="227"/>
      <c r="B1605" s="87" t="s">
        <v>6504</v>
      </c>
      <c r="C1605" s="87"/>
      <c r="D1605" s="87"/>
      <c r="E1605" s="87"/>
      <c r="F1605" s="89" t="s">
        <v>4650</v>
      </c>
      <c r="G1605" s="87" t="s">
        <v>5694</v>
      </c>
      <c r="H1605" s="89" t="s">
        <v>2980</v>
      </c>
      <c r="I1605" s="198"/>
      <c r="J1605" s="253"/>
      <c r="K1605" s="89" t="s">
        <v>201</v>
      </c>
      <c r="L1605" s="256"/>
      <c r="M1605" s="89" t="s">
        <v>40</v>
      </c>
      <c r="N1605" s="88" t="s">
        <v>2994</v>
      </c>
      <c r="O1605" s="89" t="s">
        <v>343</v>
      </c>
      <c r="P1605" s="89" t="s">
        <v>2932</v>
      </c>
      <c r="Q1605" s="69" t="s">
        <v>3383</v>
      </c>
      <c r="R1605" s="198"/>
      <c r="S1605" s="198"/>
      <c r="T1605" s="226"/>
      <c r="V1605" s="6">
        <f t="shared" si="72"/>
        <v>29</v>
      </c>
      <c r="W1605" s="198">
        <f t="shared" si="73"/>
        <v>0</v>
      </c>
      <c r="X1605" s="6">
        <f t="shared" si="74"/>
        <v>45</v>
      </c>
      <c r="AB1605" s="38"/>
    </row>
    <row r="1606" spans="1:28" s="2" customFormat="1" ht="110" customHeight="1">
      <c r="A1606" s="227"/>
      <c r="B1606" s="87" t="s">
        <v>6504</v>
      </c>
      <c r="C1606" s="87"/>
      <c r="D1606" s="87"/>
      <c r="E1606" s="87"/>
      <c r="F1606" s="89" t="s">
        <v>4650</v>
      </c>
      <c r="G1606" s="87" t="s">
        <v>5694</v>
      </c>
      <c r="H1606" s="89" t="s">
        <v>2980</v>
      </c>
      <c r="I1606" s="198"/>
      <c r="J1606" s="88" t="s">
        <v>2995</v>
      </c>
      <c r="K1606" s="89" t="s">
        <v>201</v>
      </c>
      <c r="L1606" s="88" t="s">
        <v>2996</v>
      </c>
      <c r="M1606" s="89" t="s">
        <v>40</v>
      </c>
      <c r="N1606" s="88" t="s">
        <v>2997</v>
      </c>
      <c r="O1606" s="89" t="s">
        <v>343</v>
      </c>
      <c r="P1606" s="89" t="s">
        <v>2998</v>
      </c>
      <c r="Q1606" s="69" t="s">
        <v>3383</v>
      </c>
      <c r="R1606" s="198"/>
      <c r="S1606" s="198"/>
      <c r="T1606" s="226"/>
      <c r="V1606" s="6">
        <f t="shared" si="72"/>
        <v>29</v>
      </c>
      <c r="W1606" s="198">
        <f t="shared" si="73"/>
        <v>0</v>
      </c>
      <c r="X1606" s="6">
        <f t="shared" si="74"/>
        <v>45</v>
      </c>
      <c r="AB1606" s="38"/>
    </row>
    <row r="1607" spans="1:28" s="2" customFormat="1" ht="110" customHeight="1">
      <c r="A1607" s="227"/>
      <c r="B1607" s="87" t="s">
        <v>6504</v>
      </c>
      <c r="C1607" s="87"/>
      <c r="D1607" s="87"/>
      <c r="E1607" s="87"/>
      <c r="F1607" s="89" t="s">
        <v>4650</v>
      </c>
      <c r="G1607" s="87" t="s">
        <v>5694</v>
      </c>
      <c r="H1607" s="89" t="s">
        <v>2980</v>
      </c>
      <c r="I1607" s="198"/>
      <c r="J1607" s="253" t="s">
        <v>2999</v>
      </c>
      <c r="K1607" s="198" t="s">
        <v>201</v>
      </c>
      <c r="L1607" s="253" t="s">
        <v>3000</v>
      </c>
      <c r="M1607" s="89" t="s">
        <v>40</v>
      </c>
      <c r="N1607" s="88" t="s">
        <v>3001</v>
      </c>
      <c r="O1607" s="89" t="s">
        <v>343</v>
      </c>
      <c r="P1607" s="89" t="s">
        <v>2998</v>
      </c>
      <c r="Q1607" s="69" t="s">
        <v>3383</v>
      </c>
      <c r="R1607" s="198"/>
      <c r="S1607" s="198"/>
      <c r="T1607" s="226"/>
      <c r="V1607" s="6">
        <f t="shared" si="72"/>
        <v>29</v>
      </c>
      <c r="W1607" s="198">
        <f t="shared" si="73"/>
        <v>0</v>
      </c>
      <c r="X1607" s="6">
        <f t="shared" si="74"/>
        <v>45</v>
      </c>
      <c r="AB1607" s="38"/>
    </row>
    <row r="1608" spans="1:28" s="2" customFormat="1" ht="110" customHeight="1">
      <c r="A1608" s="227"/>
      <c r="B1608" s="87" t="s">
        <v>6504</v>
      </c>
      <c r="C1608" s="87"/>
      <c r="D1608" s="87"/>
      <c r="E1608" s="87"/>
      <c r="F1608" s="89" t="s">
        <v>4650</v>
      </c>
      <c r="G1608" s="87" t="s">
        <v>5694</v>
      </c>
      <c r="H1608" s="89" t="s">
        <v>2980</v>
      </c>
      <c r="I1608" s="198"/>
      <c r="J1608" s="253"/>
      <c r="K1608" s="198"/>
      <c r="L1608" s="253"/>
      <c r="M1608" s="89" t="s">
        <v>40</v>
      </c>
      <c r="N1608" s="88" t="s">
        <v>3002</v>
      </c>
      <c r="O1608" s="89" t="s">
        <v>343</v>
      </c>
      <c r="P1608" s="89" t="s">
        <v>2998</v>
      </c>
      <c r="Q1608" s="69" t="s">
        <v>3383</v>
      </c>
      <c r="R1608" s="198"/>
      <c r="S1608" s="198"/>
      <c r="T1608" s="226"/>
      <c r="V1608" s="6">
        <f t="shared" si="72"/>
        <v>29</v>
      </c>
      <c r="W1608" s="198">
        <f t="shared" si="73"/>
        <v>0</v>
      </c>
      <c r="X1608" s="6">
        <f t="shared" si="74"/>
        <v>45</v>
      </c>
      <c r="AB1608" s="38"/>
    </row>
    <row r="1609" spans="1:28" s="2" customFormat="1" ht="90" customHeight="1">
      <c r="A1609" s="227"/>
      <c r="B1609" s="87" t="s">
        <v>6504</v>
      </c>
      <c r="C1609" s="87"/>
      <c r="D1609" s="87"/>
      <c r="E1609" s="87"/>
      <c r="F1609" s="89" t="s">
        <v>4650</v>
      </c>
      <c r="G1609" s="87" t="s">
        <v>5694</v>
      </c>
      <c r="H1609" s="89" t="s">
        <v>2980</v>
      </c>
      <c r="I1609" s="198"/>
      <c r="J1609" s="253"/>
      <c r="K1609" s="198"/>
      <c r="L1609" s="253"/>
      <c r="M1609" s="89" t="s">
        <v>823</v>
      </c>
      <c r="N1609" s="88" t="s">
        <v>3003</v>
      </c>
      <c r="O1609" s="89" t="s">
        <v>4484</v>
      </c>
      <c r="P1609" s="89" t="s">
        <v>3004</v>
      </c>
      <c r="Q1609" s="69" t="s">
        <v>3383</v>
      </c>
      <c r="R1609" s="198"/>
      <c r="S1609" s="198"/>
      <c r="T1609" s="226"/>
      <c r="V1609" s="6">
        <f t="shared" si="72"/>
        <v>29</v>
      </c>
      <c r="W1609" s="198">
        <f t="shared" si="73"/>
        <v>0</v>
      </c>
      <c r="X1609" s="6">
        <f t="shared" si="74"/>
        <v>45</v>
      </c>
      <c r="AB1609" s="38"/>
    </row>
    <row r="1610" spans="1:28" s="2" customFormat="1" ht="63.25" customHeight="1">
      <c r="A1610" s="227">
        <v>271</v>
      </c>
      <c r="B1610" s="89" t="s">
        <v>316</v>
      </c>
      <c r="C1610" s="89"/>
      <c r="D1610" s="89"/>
      <c r="E1610" s="89"/>
      <c r="F1610" s="89" t="s">
        <v>4650</v>
      </c>
      <c r="G1610" s="87" t="s">
        <v>5694</v>
      </c>
      <c r="H1610" s="89" t="s">
        <v>3005</v>
      </c>
      <c r="I1610" s="198" t="s">
        <v>3006</v>
      </c>
      <c r="J1610" s="253" t="s">
        <v>3007</v>
      </c>
      <c r="K1610" s="89" t="s">
        <v>201</v>
      </c>
      <c r="L1610" s="253" t="s">
        <v>3008</v>
      </c>
      <c r="M1610" s="89" t="s">
        <v>40</v>
      </c>
      <c r="N1610" s="88" t="s">
        <v>3009</v>
      </c>
      <c r="O1610" s="89" t="s">
        <v>343</v>
      </c>
      <c r="P1610" s="89" t="s">
        <v>2932</v>
      </c>
      <c r="Q1610" s="69" t="s">
        <v>3383</v>
      </c>
      <c r="R1610" s="198">
        <v>4</v>
      </c>
      <c r="S1610" s="198">
        <v>2</v>
      </c>
      <c r="T1610" s="226" t="s">
        <v>3414</v>
      </c>
      <c r="V1610" s="6">
        <f t="shared" si="72"/>
        <v>29</v>
      </c>
      <c r="W1610" s="198">
        <f t="shared" si="73"/>
        <v>7</v>
      </c>
      <c r="X1610" s="6">
        <f t="shared" si="74"/>
        <v>45</v>
      </c>
      <c r="AB1610" s="38"/>
    </row>
    <row r="1611" spans="1:28" s="2" customFormat="1" ht="47" customHeight="1">
      <c r="A1611" s="227"/>
      <c r="B1611" s="89" t="s">
        <v>316</v>
      </c>
      <c r="C1611" s="89"/>
      <c r="D1611" s="89"/>
      <c r="E1611" s="89"/>
      <c r="F1611" s="89" t="s">
        <v>4650</v>
      </c>
      <c r="G1611" s="87" t="s">
        <v>5694</v>
      </c>
      <c r="H1611" s="89" t="s">
        <v>3005</v>
      </c>
      <c r="I1611" s="198"/>
      <c r="J1611" s="253"/>
      <c r="K1611" s="89" t="s">
        <v>201</v>
      </c>
      <c r="L1611" s="253"/>
      <c r="M1611" s="89" t="s">
        <v>40</v>
      </c>
      <c r="N1611" s="88" t="s">
        <v>3010</v>
      </c>
      <c r="O1611" s="89" t="s">
        <v>343</v>
      </c>
      <c r="P1611" s="89" t="s">
        <v>3011</v>
      </c>
      <c r="Q1611" s="69" t="s">
        <v>3383</v>
      </c>
      <c r="R1611" s="198"/>
      <c r="S1611" s="198"/>
      <c r="T1611" s="226"/>
      <c r="V1611" s="6">
        <f t="shared" si="72"/>
        <v>29</v>
      </c>
      <c r="W1611" s="198">
        <f t="shared" si="73"/>
        <v>0</v>
      </c>
      <c r="X1611" s="6">
        <f t="shared" si="74"/>
        <v>45</v>
      </c>
      <c r="AB1611" s="38"/>
    </row>
    <row r="1612" spans="1:28" s="2" customFormat="1" ht="63.25" customHeight="1">
      <c r="A1612" s="227"/>
      <c r="B1612" s="89" t="s">
        <v>316</v>
      </c>
      <c r="C1612" s="89"/>
      <c r="D1612" s="89"/>
      <c r="E1612" s="89"/>
      <c r="F1612" s="89" t="s">
        <v>4650</v>
      </c>
      <c r="G1612" s="87" t="s">
        <v>5694</v>
      </c>
      <c r="H1612" s="89" t="s">
        <v>3005</v>
      </c>
      <c r="I1612" s="198"/>
      <c r="J1612" s="253"/>
      <c r="K1612" s="89" t="s">
        <v>201</v>
      </c>
      <c r="L1612" s="88" t="s">
        <v>3012</v>
      </c>
      <c r="M1612" s="89" t="s">
        <v>40</v>
      </c>
      <c r="N1612" s="88" t="s">
        <v>3013</v>
      </c>
      <c r="O1612" s="89" t="s">
        <v>343</v>
      </c>
      <c r="P1612" s="89" t="s">
        <v>3014</v>
      </c>
      <c r="Q1612" s="69" t="s">
        <v>3383</v>
      </c>
      <c r="R1612" s="198"/>
      <c r="S1612" s="198"/>
      <c r="T1612" s="226"/>
      <c r="V1612" s="6">
        <f t="shared" ref="V1612:V1675" si="75">LEN(F1612)</f>
        <v>29</v>
      </c>
      <c r="W1612" s="198">
        <f t="shared" ref="W1612:W1675" si="76">LEN(T1612)</f>
        <v>0</v>
      </c>
      <c r="X1612" s="6">
        <f t="shared" ref="X1612:X1675" si="77">LEN(G1612)</f>
        <v>45</v>
      </c>
      <c r="AB1612" s="38"/>
    </row>
    <row r="1613" spans="1:28" s="2" customFormat="1" ht="90" customHeight="1">
      <c r="A1613" s="227">
        <v>272</v>
      </c>
      <c r="B1613" s="87" t="s">
        <v>6504</v>
      </c>
      <c r="C1613" s="87"/>
      <c r="D1613" s="87"/>
      <c r="E1613" s="87"/>
      <c r="F1613" s="89" t="s">
        <v>4650</v>
      </c>
      <c r="G1613" s="87" t="s">
        <v>5151</v>
      </c>
      <c r="H1613" s="89" t="s">
        <v>3567</v>
      </c>
      <c r="I1613" s="198" t="s">
        <v>3025</v>
      </c>
      <c r="J1613" s="253" t="s">
        <v>3026</v>
      </c>
      <c r="K1613" s="198" t="s">
        <v>201</v>
      </c>
      <c r="L1613" s="253" t="s">
        <v>3027</v>
      </c>
      <c r="M1613" s="89" t="s">
        <v>79</v>
      </c>
      <c r="N1613" s="88" t="s">
        <v>3028</v>
      </c>
      <c r="O1613" s="89" t="s">
        <v>166</v>
      </c>
      <c r="P1613" s="89" t="s">
        <v>3029</v>
      </c>
      <c r="Q1613" s="69" t="s">
        <v>3383</v>
      </c>
      <c r="R1613" s="198">
        <v>5</v>
      </c>
      <c r="S1613" s="198">
        <v>2</v>
      </c>
      <c r="T1613" s="226" t="s">
        <v>3414</v>
      </c>
      <c r="V1613" s="6">
        <f t="shared" si="75"/>
        <v>29</v>
      </c>
      <c r="W1613" s="198">
        <f t="shared" si="76"/>
        <v>7</v>
      </c>
      <c r="X1613" s="6">
        <f t="shared" si="77"/>
        <v>46</v>
      </c>
      <c r="AB1613" s="38"/>
    </row>
    <row r="1614" spans="1:28" s="2" customFormat="1" ht="90" customHeight="1">
      <c r="A1614" s="227"/>
      <c r="B1614" s="87" t="s">
        <v>6504</v>
      </c>
      <c r="C1614" s="87"/>
      <c r="D1614" s="87"/>
      <c r="E1614" s="87"/>
      <c r="F1614" s="89" t="s">
        <v>4650</v>
      </c>
      <c r="G1614" s="87" t="s">
        <v>5151</v>
      </c>
      <c r="H1614" s="89" t="s">
        <v>3567</v>
      </c>
      <c r="I1614" s="198"/>
      <c r="J1614" s="253"/>
      <c r="K1614" s="198"/>
      <c r="L1614" s="253"/>
      <c r="M1614" s="89" t="s">
        <v>79</v>
      </c>
      <c r="N1614" s="88" t="s">
        <v>3030</v>
      </c>
      <c r="O1614" s="89" t="s">
        <v>166</v>
      </c>
      <c r="P1614" s="89" t="s">
        <v>3031</v>
      </c>
      <c r="Q1614" s="69" t="s">
        <v>3383</v>
      </c>
      <c r="R1614" s="198"/>
      <c r="S1614" s="198"/>
      <c r="T1614" s="226"/>
      <c r="V1614" s="6">
        <f t="shared" si="75"/>
        <v>29</v>
      </c>
      <c r="W1614" s="198">
        <f t="shared" si="76"/>
        <v>0</v>
      </c>
      <c r="X1614" s="6">
        <f t="shared" si="77"/>
        <v>46</v>
      </c>
      <c r="AB1614" s="38"/>
    </row>
    <row r="1615" spans="1:28" s="2" customFormat="1" ht="110" customHeight="1">
      <c r="A1615" s="227"/>
      <c r="B1615" s="87" t="s">
        <v>6504</v>
      </c>
      <c r="C1615" s="87"/>
      <c r="D1615" s="87"/>
      <c r="E1615" s="87"/>
      <c r="F1615" s="89" t="s">
        <v>4650</v>
      </c>
      <c r="G1615" s="87" t="s">
        <v>5151</v>
      </c>
      <c r="H1615" s="89" t="s">
        <v>3567</v>
      </c>
      <c r="I1615" s="198"/>
      <c r="J1615" s="253"/>
      <c r="K1615" s="198"/>
      <c r="L1615" s="253"/>
      <c r="M1615" s="89" t="s">
        <v>40</v>
      </c>
      <c r="N1615" s="88" t="s">
        <v>3032</v>
      </c>
      <c r="O1615" s="89" t="s">
        <v>343</v>
      </c>
      <c r="P1615" s="89" t="s">
        <v>3033</v>
      </c>
      <c r="Q1615" s="69" t="s">
        <v>3383</v>
      </c>
      <c r="R1615" s="198"/>
      <c r="S1615" s="198"/>
      <c r="T1615" s="226"/>
      <c r="V1615" s="6">
        <f t="shared" si="75"/>
        <v>29</v>
      </c>
      <c r="W1615" s="198">
        <f t="shared" si="76"/>
        <v>0</v>
      </c>
      <c r="X1615" s="6">
        <f t="shared" si="77"/>
        <v>46</v>
      </c>
      <c r="AB1615" s="38"/>
    </row>
    <row r="1616" spans="1:28" s="2" customFormat="1" ht="90" customHeight="1">
      <c r="A1616" s="227"/>
      <c r="B1616" s="87" t="s">
        <v>6504</v>
      </c>
      <c r="C1616" s="87"/>
      <c r="D1616" s="87"/>
      <c r="E1616" s="87"/>
      <c r="F1616" s="89" t="s">
        <v>4650</v>
      </c>
      <c r="G1616" s="87" t="s">
        <v>5151</v>
      </c>
      <c r="H1616" s="89" t="s">
        <v>3567</v>
      </c>
      <c r="I1616" s="198"/>
      <c r="J1616" s="253" t="s">
        <v>3034</v>
      </c>
      <c r="K1616" s="89" t="s">
        <v>201</v>
      </c>
      <c r="L1616" s="88" t="s">
        <v>3035</v>
      </c>
      <c r="M1616" s="89" t="s">
        <v>52</v>
      </c>
      <c r="N1616" s="88" t="s">
        <v>3036</v>
      </c>
      <c r="O1616" s="89" t="s">
        <v>343</v>
      </c>
      <c r="P1616" s="89" t="s">
        <v>2932</v>
      </c>
      <c r="Q1616" s="69" t="s">
        <v>3383</v>
      </c>
      <c r="R1616" s="198"/>
      <c r="S1616" s="198"/>
      <c r="T1616" s="226"/>
      <c r="V1616" s="6">
        <f t="shared" si="75"/>
        <v>29</v>
      </c>
      <c r="W1616" s="198">
        <f t="shared" si="76"/>
        <v>0</v>
      </c>
      <c r="X1616" s="6">
        <f t="shared" si="77"/>
        <v>46</v>
      </c>
      <c r="AB1616" s="38"/>
    </row>
    <row r="1617" spans="1:28" s="2" customFormat="1" ht="110" customHeight="1">
      <c r="A1617" s="227"/>
      <c r="B1617" s="87" t="s">
        <v>6504</v>
      </c>
      <c r="C1617" s="87"/>
      <c r="D1617" s="87"/>
      <c r="E1617" s="87"/>
      <c r="F1617" s="89" t="s">
        <v>4650</v>
      </c>
      <c r="G1617" s="87" t="s">
        <v>5151</v>
      </c>
      <c r="H1617" s="89" t="s">
        <v>3567</v>
      </c>
      <c r="I1617" s="198"/>
      <c r="J1617" s="253"/>
      <c r="K1617" s="89" t="s">
        <v>201</v>
      </c>
      <c r="L1617" s="88" t="s">
        <v>3037</v>
      </c>
      <c r="M1617" s="89" t="s">
        <v>40</v>
      </c>
      <c r="N1617" s="88" t="s">
        <v>3038</v>
      </c>
      <c r="O1617" s="89" t="s">
        <v>343</v>
      </c>
      <c r="P1617" s="89" t="s">
        <v>3039</v>
      </c>
      <c r="Q1617" s="69" t="s">
        <v>3383</v>
      </c>
      <c r="R1617" s="198"/>
      <c r="S1617" s="198"/>
      <c r="T1617" s="226"/>
      <c r="V1617" s="6">
        <f t="shared" si="75"/>
        <v>29</v>
      </c>
      <c r="W1617" s="198">
        <f t="shared" si="76"/>
        <v>0</v>
      </c>
      <c r="X1617" s="6">
        <f t="shared" si="77"/>
        <v>46</v>
      </c>
      <c r="AB1617" s="38"/>
    </row>
    <row r="1618" spans="1:28" s="2" customFormat="1" ht="110" customHeight="1">
      <c r="A1618" s="227"/>
      <c r="B1618" s="87" t="s">
        <v>6504</v>
      </c>
      <c r="C1618" s="87"/>
      <c r="D1618" s="87"/>
      <c r="E1618" s="87"/>
      <c r="F1618" s="89" t="s">
        <v>4650</v>
      </c>
      <c r="G1618" s="87" t="s">
        <v>5151</v>
      </c>
      <c r="H1618" s="89" t="s">
        <v>3567</v>
      </c>
      <c r="I1618" s="198"/>
      <c r="J1618" s="253"/>
      <c r="K1618" s="89" t="s">
        <v>201</v>
      </c>
      <c r="L1618" s="88" t="s">
        <v>3040</v>
      </c>
      <c r="M1618" s="89" t="s">
        <v>40</v>
      </c>
      <c r="N1618" s="88" t="s">
        <v>3041</v>
      </c>
      <c r="O1618" s="89" t="s">
        <v>343</v>
      </c>
      <c r="P1618" s="89" t="s">
        <v>3039</v>
      </c>
      <c r="Q1618" s="69" t="s">
        <v>3383</v>
      </c>
      <c r="R1618" s="198"/>
      <c r="S1618" s="198"/>
      <c r="T1618" s="226"/>
      <c r="V1618" s="6">
        <f t="shared" si="75"/>
        <v>29</v>
      </c>
      <c r="W1618" s="198">
        <f t="shared" si="76"/>
        <v>0</v>
      </c>
      <c r="X1618" s="6">
        <f t="shared" si="77"/>
        <v>46</v>
      </c>
      <c r="AB1618" s="38"/>
    </row>
    <row r="1619" spans="1:28" s="2" customFormat="1" ht="110" customHeight="1">
      <c r="A1619" s="227"/>
      <c r="B1619" s="87" t="s">
        <v>6504</v>
      </c>
      <c r="C1619" s="87"/>
      <c r="D1619" s="87"/>
      <c r="E1619" s="87"/>
      <c r="F1619" s="89" t="s">
        <v>4650</v>
      </c>
      <c r="G1619" s="87" t="s">
        <v>5151</v>
      </c>
      <c r="H1619" s="89" t="s">
        <v>3567</v>
      </c>
      <c r="I1619" s="198"/>
      <c r="J1619" s="253"/>
      <c r="K1619" s="89" t="s">
        <v>201</v>
      </c>
      <c r="L1619" s="88" t="s">
        <v>3042</v>
      </c>
      <c r="M1619" s="89" t="s">
        <v>40</v>
      </c>
      <c r="N1619" s="88" t="s">
        <v>3043</v>
      </c>
      <c r="O1619" s="89" t="s">
        <v>343</v>
      </c>
      <c r="P1619" s="89" t="s">
        <v>2932</v>
      </c>
      <c r="Q1619" s="69" t="s">
        <v>3383</v>
      </c>
      <c r="R1619" s="198"/>
      <c r="S1619" s="198"/>
      <c r="T1619" s="226"/>
      <c r="V1619" s="6">
        <f t="shared" si="75"/>
        <v>29</v>
      </c>
      <c r="W1619" s="198">
        <f t="shared" si="76"/>
        <v>0</v>
      </c>
      <c r="X1619" s="6">
        <f t="shared" si="77"/>
        <v>46</v>
      </c>
      <c r="AB1619" s="38"/>
    </row>
    <row r="1620" spans="1:28" s="2" customFormat="1" ht="90" customHeight="1">
      <c r="A1620" s="227"/>
      <c r="B1620" s="87" t="s">
        <v>6504</v>
      </c>
      <c r="C1620" s="87"/>
      <c r="D1620" s="87"/>
      <c r="E1620" s="87"/>
      <c r="F1620" s="89" t="s">
        <v>4650</v>
      </c>
      <c r="G1620" s="87" t="s">
        <v>5694</v>
      </c>
      <c r="H1620" s="89" t="s">
        <v>3567</v>
      </c>
      <c r="I1620" s="198"/>
      <c r="J1620" s="253" t="s">
        <v>3044</v>
      </c>
      <c r="K1620" s="89" t="s">
        <v>1</v>
      </c>
      <c r="L1620" s="253" t="s">
        <v>3045</v>
      </c>
      <c r="M1620" s="89" t="s">
        <v>3046</v>
      </c>
      <c r="N1620" s="88" t="s">
        <v>3047</v>
      </c>
      <c r="O1620" s="89" t="s">
        <v>343</v>
      </c>
      <c r="P1620" s="89" t="s">
        <v>3048</v>
      </c>
      <c r="Q1620" s="69" t="s">
        <v>3383</v>
      </c>
      <c r="R1620" s="198"/>
      <c r="S1620" s="198"/>
      <c r="T1620" s="226"/>
      <c r="V1620" s="6">
        <f t="shared" si="75"/>
        <v>29</v>
      </c>
      <c r="W1620" s="198">
        <f t="shared" si="76"/>
        <v>0</v>
      </c>
      <c r="X1620" s="6">
        <f t="shared" si="77"/>
        <v>45</v>
      </c>
      <c r="AB1620" s="38"/>
    </row>
    <row r="1621" spans="1:28" s="2" customFormat="1" ht="90" customHeight="1">
      <c r="A1621" s="227"/>
      <c r="B1621" s="87" t="s">
        <v>6504</v>
      </c>
      <c r="C1621" s="87"/>
      <c r="D1621" s="87"/>
      <c r="E1621" s="87"/>
      <c r="F1621" s="89" t="s">
        <v>4650</v>
      </c>
      <c r="G1621" s="87" t="s">
        <v>5694</v>
      </c>
      <c r="H1621" s="89" t="s">
        <v>3567</v>
      </c>
      <c r="I1621" s="198"/>
      <c r="J1621" s="253"/>
      <c r="K1621" s="89" t="s">
        <v>1</v>
      </c>
      <c r="L1621" s="253"/>
      <c r="M1621" s="89" t="s">
        <v>3046</v>
      </c>
      <c r="N1621" s="88" t="s">
        <v>3049</v>
      </c>
      <c r="O1621" s="89" t="s">
        <v>343</v>
      </c>
      <c r="P1621" s="89" t="s">
        <v>3048</v>
      </c>
      <c r="Q1621" s="69" t="s">
        <v>3383</v>
      </c>
      <c r="R1621" s="198"/>
      <c r="S1621" s="198"/>
      <c r="T1621" s="226"/>
      <c r="V1621" s="6">
        <f t="shared" si="75"/>
        <v>29</v>
      </c>
      <c r="W1621" s="198">
        <f t="shared" si="76"/>
        <v>0</v>
      </c>
      <c r="X1621" s="6">
        <f t="shared" si="77"/>
        <v>45</v>
      </c>
      <c r="AB1621" s="38"/>
    </row>
    <row r="1622" spans="1:28" s="2" customFormat="1" ht="90" customHeight="1">
      <c r="A1622" s="227"/>
      <c r="B1622" s="87" t="s">
        <v>6504</v>
      </c>
      <c r="C1622" s="87"/>
      <c r="D1622" s="87"/>
      <c r="E1622" s="87"/>
      <c r="F1622" s="89" t="s">
        <v>4650</v>
      </c>
      <c r="G1622" s="87" t="s">
        <v>5694</v>
      </c>
      <c r="H1622" s="89" t="s">
        <v>3567</v>
      </c>
      <c r="I1622" s="198"/>
      <c r="J1622" s="253"/>
      <c r="K1622" s="89" t="s">
        <v>1</v>
      </c>
      <c r="L1622" s="253"/>
      <c r="M1622" s="89" t="s">
        <v>3046</v>
      </c>
      <c r="N1622" s="88" t="s">
        <v>3050</v>
      </c>
      <c r="O1622" s="89" t="s">
        <v>343</v>
      </c>
      <c r="P1622" s="89" t="s">
        <v>3048</v>
      </c>
      <c r="Q1622" s="69" t="s">
        <v>3383</v>
      </c>
      <c r="R1622" s="198"/>
      <c r="S1622" s="198"/>
      <c r="T1622" s="226"/>
      <c r="V1622" s="6">
        <f t="shared" si="75"/>
        <v>29</v>
      </c>
      <c r="W1622" s="198">
        <f t="shared" si="76"/>
        <v>0</v>
      </c>
      <c r="X1622" s="6">
        <f t="shared" si="77"/>
        <v>45</v>
      </c>
      <c r="AB1622" s="38"/>
    </row>
    <row r="1623" spans="1:28" s="2" customFormat="1" ht="90" customHeight="1">
      <c r="A1623" s="103">
        <v>273</v>
      </c>
      <c r="B1623" s="87" t="s">
        <v>6504</v>
      </c>
      <c r="C1623" s="87"/>
      <c r="D1623" s="87"/>
      <c r="E1623" s="87"/>
      <c r="F1623" s="89" t="s">
        <v>4650</v>
      </c>
      <c r="G1623" s="87" t="s">
        <v>6568</v>
      </c>
      <c r="H1623" s="89" t="s">
        <v>3051</v>
      </c>
      <c r="I1623" s="89" t="s">
        <v>3052</v>
      </c>
      <c r="J1623" s="88" t="s">
        <v>3053</v>
      </c>
      <c r="K1623" s="89" t="s">
        <v>201</v>
      </c>
      <c r="L1623" s="88" t="s">
        <v>3054</v>
      </c>
      <c r="M1623" s="89" t="s">
        <v>40</v>
      </c>
      <c r="N1623" s="88" t="s">
        <v>3055</v>
      </c>
      <c r="O1623" s="89" t="s">
        <v>343</v>
      </c>
      <c r="P1623" s="89" t="s">
        <v>3039</v>
      </c>
      <c r="Q1623" s="69" t="s">
        <v>3383</v>
      </c>
      <c r="R1623" s="89">
        <v>4</v>
      </c>
      <c r="S1623" s="89">
        <v>2</v>
      </c>
      <c r="T1623" s="96" t="s">
        <v>3414</v>
      </c>
      <c r="V1623" s="6">
        <f t="shared" si="75"/>
        <v>29</v>
      </c>
      <c r="W1623" s="89">
        <f t="shared" si="76"/>
        <v>7</v>
      </c>
      <c r="X1623" s="6">
        <f t="shared" si="77"/>
        <v>59</v>
      </c>
      <c r="AB1623" s="38"/>
    </row>
    <row r="1624" spans="1:28" s="2" customFormat="1" ht="105" customHeight="1">
      <c r="A1624" s="228">
        <v>274</v>
      </c>
      <c r="B1624" s="87" t="s">
        <v>6504</v>
      </c>
      <c r="C1624" s="114"/>
      <c r="D1624" s="114"/>
      <c r="E1624" s="114"/>
      <c r="F1624" s="114" t="s">
        <v>15</v>
      </c>
      <c r="G1624" s="89" t="s">
        <v>6583</v>
      </c>
      <c r="H1624" s="89" t="s">
        <v>5096</v>
      </c>
      <c r="I1624" s="217" t="s">
        <v>3587</v>
      </c>
      <c r="J1624" s="253" t="s">
        <v>3056</v>
      </c>
      <c r="K1624" s="89" t="s">
        <v>406</v>
      </c>
      <c r="L1624" s="88" t="s">
        <v>3057</v>
      </c>
      <c r="M1624" s="89" t="s">
        <v>52</v>
      </c>
      <c r="N1624" s="88" t="s">
        <v>3058</v>
      </c>
      <c r="O1624" s="89" t="s">
        <v>343</v>
      </c>
      <c r="P1624" s="89" t="s">
        <v>2932</v>
      </c>
      <c r="Q1624" s="69" t="s">
        <v>3383</v>
      </c>
      <c r="R1624" s="217">
        <v>5</v>
      </c>
      <c r="S1624" s="217">
        <v>2</v>
      </c>
      <c r="T1624" s="239" t="s">
        <v>3414</v>
      </c>
      <c r="V1624" s="6">
        <f t="shared" si="75"/>
        <v>14</v>
      </c>
      <c r="W1624" s="217">
        <f t="shared" si="76"/>
        <v>7</v>
      </c>
      <c r="X1624" s="6">
        <f t="shared" si="77"/>
        <v>74</v>
      </c>
      <c r="AB1624" s="38"/>
    </row>
    <row r="1625" spans="1:28" s="2" customFormat="1" ht="110" customHeight="1">
      <c r="A1625" s="230"/>
      <c r="B1625" s="87" t="s">
        <v>6504</v>
      </c>
      <c r="C1625" s="87"/>
      <c r="D1625" s="87"/>
      <c r="E1625" s="87"/>
      <c r="F1625" s="87" t="s">
        <v>15</v>
      </c>
      <c r="G1625" s="89" t="s">
        <v>6583</v>
      </c>
      <c r="H1625" s="89" t="s">
        <v>5096</v>
      </c>
      <c r="I1625" s="218"/>
      <c r="J1625" s="253"/>
      <c r="K1625" s="89" t="s">
        <v>406</v>
      </c>
      <c r="L1625" s="88" t="s">
        <v>3059</v>
      </c>
      <c r="M1625" s="89" t="s">
        <v>40</v>
      </c>
      <c r="N1625" s="88" t="s">
        <v>3060</v>
      </c>
      <c r="O1625" s="89" t="s">
        <v>343</v>
      </c>
      <c r="P1625" s="89" t="s">
        <v>2998</v>
      </c>
      <c r="Q1625" s="69" t="s">
        <v>3383</v>
      </c>
      <c r="R1625" s="218"/>
      <c r="S1625" s="218"/>
      <c r="T1625" s="240"/>
      <c r="V1625" s="6">
        <f t="shared" si="75"/>
        <v>14</v>
      </c>
      <c r="W1625" s="218">
        <f t="shared" si="76"/>
        <v>0</v>
      </c>
      <c r="X1625" s="6">
        <f t="shared" si="77"/>
        <v>74</v>
      </c>
      <c r="AB1625" s="38"/>
    </row>
    <row r="1626" spans="1:28" s="2" customFormat="1" ht="110" customHeight="1">
      <c r="A1626" s="230"/>
      <c r="B1626" s="87" t="s">
        <v>6504</v>
      </c>
      <c r="C1626" s="87"/>
      <c r="D1626" s="87"/>
      <c r="E1626" s="87"/>
      <c r="F1626" s="87" t="s">
        <v>15</v>
      </c>
      <c r="G1626" s="89" t="s">
        <v>6583</v>
      </c>
      <c r="H1626" s="89" t="s">
        <v>5096</v>
      </c>
      <c r="I1626" s="218"/>
      <c r="J1626" s="253"/>
      <c r="K1626" s="89" t="s">
        <v>406</v>
      </c>
      <c r="L1626" s="88" t="s">
        <v>3061</v>
      </c>
      <c r="M1626" s="89" t="s">
        <v>40</v>
      </c>
      <c r="N1626" s="88" t="s">
        <v>3062</v>
      </c>
      <c r="O1626" s="89" t="s">
        <v>343</v>
      </c>
      <c r="P1626" s="89" t="s">
        <v>2998</v>
      </c>
      <c r="Q1626" s="69" t="s">
        <v>3383</v>
      </c>
      <c r="R1626" s="218"/>
      <c r="S1626" s="218"/>
      <c r="T1626" s="240"/>
      <c r="V1626" s="6">
        <f t="shared" si="75"/>
        <v>14</v>
      </c>
      <c r="W1626" s="218">
        <f t="shared" si="76"/>
        <v>0</v>
      </c>
      <c r="X1626" s="6">
        <f t="shared" si="77"/>
        <v>74</v>
      </c>
      <c r="AB1626" s="38"/>
    </row>
    <row r="1627" spans="1:28" s="2" customFormat="1" ht="141.25" customHeight="1">
      <c r="A1627" s="230"/>
      <c r="B1627" s="87" t="s">
        <v>6504</v>
      </c>
      <c r="C1627" s="87"/>
      <c r="D1627" s="87"/>
      <c r="E1627" s="87"/>
      <c r="F1627" s="87" t="s">
        <v>15</v>
      </c>
      <c r="G1627" s="126" t="s">
        <v>6585</v>
      </c>
      <c r="H1627" s="89" t="s">
        <v>5097</v>
      </c>
      <c r="I1627" s="218"/>
      <c r="J1627" s="88" t="s">
        <v>3063</v>
      </c>
      <c r="K1627" s="89" t="s">
        <v>201</v>
      </c>
      <c r="L1627" s="88" t="s">
        <v>3064</v>
      </c>
      <c r="M1627" s="89" t="s">
        <v>40</v>
      </c>
      <c r="N1627" s="88" t="s">
        <v>3065</v>
      </c>
      <c r="O1627" s="89" t="s">
        <v>343</v>
      </c>
      <c r="P1627" s="89" t="s">
        <v>2998</v>
      </c>
      <c r="Q1627" s="69" t="s">
        <v>3383</v>
      </c>
      <c r="R1627" s="218"/>
      <c r="S1627" s="218"/>
      <c r="T1627" s="240"/>
      <c r="V1627" s="6">
        <f t="shared" si="75"/>
        <v>14</v>
      </c>
      <c r="W1627" s="218">
        <f t="shared" si="76"/>
        <v>0</v>
      </c>
      <c r="X1627" s="6">
        <f t="shared" si="77"/>
        <v>42</v>
      </c>
      <c r="AB1627" s="38"/>
    </row>
    <row r="1628" spans="1:28" s="2" customFormat="1" ht="110" customHeight="1">
      <c r="A1628" s="230"/>
      <c r="B1628" s="87" t="s">
        <v>6504</v>
      </c>
      <c r="C1628" s="87"/>
      <c r="D1628" s="87"/>
      <c r="E1628" s="87"/>
      <c r="F1628" s="89" t="s">
        <v>4649</v>
      </c>
      <c r="G1628" s="89" t="s">
        <v>146</v>
      </c>
      <c r="H1628" s="89" t="s">
        <v>5202</v>
      </c>
      <c r="I1628" s="218"/>
      <c r="J1628" s="253" t="s">
        <v>3066</v>
      </c>
      <c r="K1628" s="198" t="s">
        <v>1</v>
      </c>
      <c r="L1628" s="88" t="s">
        <v>3067</v>
      </c>
      <c r="M1628" s="89" t="s">
        <v>40</v>
      </c>
      <c r="N1628" s="91" t="s">
        <v>3068</v>
      </c>
      <c r="O1628" s="89" t="s">
        <v>343</v>
      </c>
      <c r="P1628" s="89" t="s">
        <v>3069</v>
      </c>
      <c r="Q1628" s="69" t="s">
        <v>3383</v>
      </c>
      <c r="R1628" s="218"/>
      <c r="S1628" s="218"/>
      <c r="T1628" s="240"/>
      <c r="V1628" s="6">
        <f t="shared" si="75"/>
        <v>32</v>
      </c>
      <c r="W1628" s="230">
        <f t="shared" si="76"/>
        <v>0</v>
      </c>
      <c r="X1628" s="6">
        <f t="shared" si="77"/>
        <v>8</v>
      </c>
      <c r="AB1628" s="38"/>
    </row>
    <row r="1629" spans="1:28" s="2" customFormat="1" ht="110" customHeight="1">
      <c r="A1629" s="230"/>
      <c r="B1629" s="87" t="s">
        <v>6504</v>
      </c>
      <c r="C1629" s="87"/>
      <c r="D1629" s="87"/>
      <c r="E1629" s="87"/>
      <c r="F1629" s="89" t="s">
        <v>4649</v>
      </c>
      <c r="G1629" s="89" t="s">
        <v>146</v>
      </c>
      <c r="H1629" s="89" t="s">
        <v>5202</v>
      </c>
      <c r="I1629" s="218"/>
      <c r="J1629" s="253"/>
      <c r="K1629" s="198"/>
      <c r="L1629" s="74" t="s">
        <v>3070</v>
      </c>
      <c r="M1629" s="89" t="s">
        <v>40</v>
      </c>
      <c r="N1629" s="91" t="s">
        <v>3071</v>
      </c>
      <c r="O1629" s="89" t="s">
        <v>343</v>
      </c>
      <c r="P1629" s="89" t="s">
        <v>3072</v>
      </c>
      <c r="Q1629" s="69" t="s">
        <v>3383</v>
      </c>
      <c r="R1629" s="218"/>
      <c r="S1629" s="218"/>
      <c r="T1629" s="240"/>
      <c r="V1629" s="6">
        <f t="shared" si="75"/>
        <v>32</v>
      </c>
      <c r="W1629" s="230">
        <f t="shared" si="76"/>
        <v>0</v>
      </c>
      <c r="X1629" s="6">
        <f t="shared" si="77"/>
        <v>8</v>
      </c>
      <c r="AB1629" s="38"/>
    </row>
    <row r="1630" spans="1:28" s="2" customFormat="1" ht="75" customHeight="1">
      <c r="A1630" s="230"/>
      <c r="B1630" s="87" t="s">
        <v>6504</v>
      </c>
      <c r="C1630" s="87"/>
      <c r="D1630" s="87"/>
      <c r="E1630" s="87"/>
      <c r="F1630" s="87" t="s">
        <v>15</v>
      </c>
      <c r="G1630" s="87" t="s">
        <v>6581</v>
      </c>
      <c r="H1630" s="89" t="s">
        <v>3073</v>
      </c>
      <c r="I1630" s="218"/>
      <c r="J1630" s="220" t="s">
        <v>3074</v>
      </c>
      <c r="K1630" s="89" t="s">
        <v>42</v>
      </c>
      <c r="L1630" s="88" t="s">
        <v>3075</v>
      </c>
      <c r="M1630" s="87" t="s">
        <v>1850</v>
      </c>
      <c r="N1630" s="91" t="s">
        <v>3076</v>
      </c>
      <c r="O1630" s="89" t="s">
        <v>188</v>
      </c>
      <c r="P1630" s="89" t="s">
        <v>2929</v>
      </c>
      <c r="Q1630" s="69" t="s">
        <v>3383</v>
      </c>
      <c r="R1630" s="218"/>
      <c r="S1630" s="218"/>
      <c r="T1630" s="240"/>
      <c r="V1630" s="6">
        <f t="shared" si="75"/>
        <v>14</v>
      </c>
      <c r="W1630" s="218">
        <f t="shared" si="76"/>
        <v>0</v>
      </c>
      <c r="X1630" s="6">
        <f t="shared" si="77"/>
        <v>27</v>
      </c>
      <c r="AB1630" s="38"/>
    </row>
    <row r="1631" spans="1:28" s="2" customFormat="1" ht="120" customHeight="1">
      <c r="A1631" s="230"/>
      <c r="B1631" s="87" t="s">
        <v>6504</v>
      </c>
      <c r="C1631" s="87"/>
      <c r="D1631" s="87"/>
      <c r="E1631" s="87"/>
      <c r="F1631" s="87" t="s">
        <v>15</v>
      </c>
      <c r="G1631" s="87" t="s">
        <v>6581</v>
      </c>
      <c r="H1631" s="89" t="s">
        <v>3073</v>
      </c>
      <c r="I1631" s="218"/>
      <c r="J1631" s="221"/>
      <c r="K1631" s="87" t="s">
        <v>1</v>
      </c>
      <c r="L1631" s="111" t="s">
        <v>3077</v>
      </c>
      <c r="M1631" s="87" t="s">
        <v>1850</v>
      </c>
      <c r="N1631" s="111" t="s">
        <v>3078</v>
      </c>
      <c r="O1631" s="89" t="s">
        <v>188</v>
      </c>
      <c r="P1631" s="87" t="s">
        <v>1918</v>
      </c>
      <c r="Q1631" s="69" t="s">
        <v>3383</v>
      </c>
      <c r="R1631" s="218"/>
      <c r="S1631" s="218"/>
      <c r="T1631" s="240"/>
      <c r="V1631" s="6">
        <f t="shared" si="75"/>
        <v>14</v>
      </c>
      <c r="W1631" s="218">
        <f t="shared" si="76"/>
        <v>0</v>
      </c>
      <c r="X1631" s="6">
        <f t="shared" si="77"/>
        <v>27</v>
      </c>
      <c r="AB1631" s="38"/>
    </row>
    <row r="1632" spans="1:28" s="2" customFormat="1" ht="60.25" customHeight="1">
      <c r="A1632" s="230"/>
      <c r="B1632" s="87" t="s">
        <v>6504</v>
      </c>
      <c r="C1632" s="87"/>
      <c r="D1632" s="87"/>
      <c r="E1632" s="87"/>
      <c r="F1632" s="87" t="s">
        <v>15</v>
      </c>
      <c r="G1632" s="87" t="s">
        <v>6580</v>
      </c>
      <c r="H1632" s="89" t="s">
        <v>5003</v>
      </c>
      <c r="I1632" s="218"/>
      <c r="J1632" s="220" t="s">
        <v>4460</v>
      </c>
      <c r="K1632" s="217" t="s">
        <v>1236</v>
      </c>
      <c r="L1632" s="217" t="s">
        <v>217</v>
      </c>
      <c r="M1632" s="89" t="s">
        <v>880</v>
      </c>
      <c r="N1632" s="111" t="s">
        <v>4461</v>
      </c>
      <c r="O1632" s="89" t="s">
        <v>343</v>
      </c>
      <c r="P1632" s="87" t="s">
        <v>4462</v>
      </c>
      <c r="Q1632" s="69" t="s">
        <v>2368</v>
      </c>
      <c r="R1632" s="218"/>
      <c r="S1632" s="218"/>
      <c r="T1632" s="240"/>
      <c r="V1632" s="6">
        <f t="shared" si="75"/>
        <v>14</v>
      </c>
      <c r="W1632" s="218">
        <f t="shared" si="76"/>
        <v>0</v>
      </c>
      <c r="X1632" s="6">
        <f t="shared" si="77"/>
        <v>40</v>
      </c>
      <c r="AB1632" s="41" t="s">
        <v>4652</v>
      </c>
    </row>
    <row r="1633" spans="1:28" s="2" customFormat="1" ht="105" customHeight="1">
      <c r="A1633" s="230"/>
      <c r="B1633" s="87" t="s">
        <v>6504</v>
      </c>
      <c r="C1633" s="87"/>
      <c r="D1633" s="87"/>
      <c r="E1633" s="87"/>
      <c r="F1633" s="87" t="s">
        <v>15</v>
      </c>
      <c r="G1633" s="87" t="s">
        <v>6580</v>
      </c>
      <c r="H1633" s="89" t="s">
        <v>5003</v>
      </c>
      <c r="I1633" s="218"/>
      <c r="J1633" s="222"/>
      <c r="K1633" s="219"/>
      <c r="L1633" s="219"/>
      <c r="M1633" s="89" t="s">
        <v>79</v>
      </c>
      <c r="N1633" s="111" t="s">
        <v>4521</v>
      </c>
      <c r="O1633" s="87" t="s">
        <v>4512</v>
      </c>
      <c r="P1633" s="87" t="s">
        <v>4505</v>
      </c>
      <c r="Q1633" s="69" t="s">
        <v>2368</v>
      </c>
      <c r="R1633" s="218"/>
      <c r="S1633" s="218"/>
      <c r="T1633" s="240"/>
      <c r="V1633" s="6">
        <f t="shared" si="75"/>
        <v>14</v>
      </c>
      <c r="W1633" s="218">
        <f t="shared" si="76"/>
        <v>0</v>
      </c>
      <c r="X1633" s="6">
        <f t="shared" si="77"/>
        <v>40</v>
      </c>
      <c r="AB1633" s="41" t="s">
        <v>4652</v>
      </c>
    </row>
    <row r="1634" spans="1:28" s="2" customFormat="1" ht="110" customHeight="1">
      <c r="A1634" s="230"/>
      <c r="B1634" s="87" t="s">
        <v>6504</v>
      </c>
      <c r="C1634" s="87"/>
      <c r="D1634" s="87"/>
      <c r="E1634" s="87"/>
      <c r="F1634" s="87" t="s">
        <v>15</v>
      </c>
      <c r="G1634" s="89" t="s">
        <v>1508</v>
      </c>
      <c r="H1634" s="89" t="s">
        <v>5109</v>
      </c>
      <c r="I1634" s="218"/>
      <c r="J1634" s="253" t="s">
        <v>4495</v>
      </c>
      <c r="K1634" s="89" t="s">
        <v>406</v>
      </c>
      <c r="L1634" s="88" t="s">
        <v>4496</v>
      </c>
      <c r="M1634" s="89" t="s">
        <v>40</v>
      </c>
      <c r="N1634" s="88" t="s">
        <v>4498</v>
      </c>
      <c r="O1634" s="89" t="s">
        <v>2040</v>
      </c>
      <c r="P1634" s="89" t="s">
        <v>3048</v>
      </c>
      <c r="Q1634" s="69" t="s">
        <v>3383</v>
      </c>
      <c r="R1634" s="218"/>
      <c r="S1634" s="218"/>
      <c r="T1634" s="240"/>
      <c r="V1634" s="6">
        <f t="shared" si="75"/>
        <v>14</v>
      </c>
      <c r="W1634" s="218">
        <f t="shared" si="76"/>
        <v>0</v>
      </c>
      <c r="X1634" s="6">
        <f t="shared" si="77"/>
        <v>16</v>
      </c>
      <c r="AB1634" s="38"/>
    </row>
    <row r="1635" spans="1:28" s="2" customFormat="1" ht="110" customHeight="1">
      <c r="A1635" s="230"/>
      <c r="B1635" s="87" t="s">
        <v>6504</v>
      </c>
      <c r="C1635" s="87"/>
      <c r="D1635" s="87"/>
      <c r="E1635" s="87"/>
      <c r="F1635" s="87" t="s">
        <v>15</v>
      </c>
      <c r="G1635" s="89" t="s">
        <v>1508</v>
      </c>
      <c r="H1635" s="89" t="s">
        <v>5109</v>
      </c>
      <c r="I1635" s="218"/>
      <c r="J1635" s="253"/>
      <c r="K1635" s="89" t="s">
        <v>406</v>
      </c>
      <c r="L1635" s="88" t="s">
        <v>4497</v>
      </c>
      <c r="M1635" s="89" t="s">
        <v>40</v>
      </c>
      <c r="N1635" s="88" t="s">
        <v>4499</v>
      </c>
      <c r="O1635" s="89" t="s">
        <v>2040</v>
      </c>
      <c r="P1635" s="89" t="s">
        <v>3048</v>
      </c>
      <c r="Q1635" s="69" t="s">
        <v>3383</v>
      </c>
      <c r="R1635" s="218"/>
      <c r="S1635" s="218"/>
      <c r="T1635" s="240"/>
      <c r="V1635" s="6">
        <f t="shared" si="75"/>
        <v>14</v>
      </c>
      <c r="W1635" s="218">
        <f t="shared" si="76"/>
        <v>0</v>
      </c>
      <c r="X1635" s="6">
        <f t="shared" si="77"/>
        <v>16</v>
      </c>
      <c r="AB1635" s="38"/>
    </row>
    <row r="1636" spans="1:28" s="24" customFormat="1" ht="90" customHeight="1">
      <c r="A1636" s="230"/>
      <c r="B1636" s="87" t="s">
        <v>6504</v>
      </c>
      <c r="C1636" s="159" t="s">
        <v>2114</v>
      </c>
      <c r="D1636" s="159" t="s">
        <v>6686</v>
      </c>
      <c r="E1636" s="159" t="s">
        <v>36</v>
      </c>
      <c r="F1636" s="89" t="s">
        <v>15</v>
      </c>
      <c r="G1636" s="89" t="s">
        <v>1508</v>
      </c>
      <c r="H1636" s="89" t="s">
        <v>5109</v>
      </c>
      <c r="I1636" s="218"/>
      <c r="J1636" s="253" t="s">
        <v>5939</v>
      </c>
      <c r="K1636" s="217" t="s">
        <v>406</v>
      </c>
      <c r="L1636" s="220" t="s">
        <v>6502</v>
      </c>
      <c r="M1636" s="89" t="s">
        <v>40</v>
      </c>
      <c r="N1636" s="88" t="s">
        <v>5940</v>
      </c>
      <c r="O1636" s="89" t="s">
        <v>203</v>
      </c>
      <c r="P1636" s="89" t="s">
        <v>749</v>
      </c>
      <c r="Q1636" s="95" t="s">
        <v>157</v>
      </c>
      <c r="R1636" s="218"/>
      <c r="S1636" s="218"/>
      <c r="T1636" s="240"/>
      <c r="V1636" s="6">
        <f t="shared" si="75"/>
        <v>14</v>
      </c>
      <c r="W1636" s="218">
        <f t="shared" si="76"/>
        <v>0</v>
      </c>
      <c r="X1636" s="6">
        <f t="shared" si="77"/>
        <v>16</v>
      </c>
    </row>
    <row r="1637" spans="1:28" s="24" customFormat="1" ht="90" customHeight="1">
      <c r="A1637" s="230"/>
      <c r="B1637" s="87" t="s">
        <v>6504</v>
      </c>
      <c r="C1637" s="159" t="s">
        <v>2114</v>
      </c>
      <c r="D1637" s="159" t="s">
        <v>6686</v>
      </c>
      <c r="E1637" s="159" t="s">
        <v>36</v>
      </c>
      <c r="F1637" s="89" t="s">
        <v>15</v>
      </c>
      <c r="G1637" s="89" t="s">
        <v>1508</v>
      </c>
      <c r="H1637" s="89" t="s">
        <v>5941</v>
      </c>
      <c r="I1637" s="218"/>
      <c r="J1637" s="253"/>
      <c r="K1637" s="219"/>
      <c r="L1637" s="222"/>
      <c r="M1637" s="89" t="s">
        <v>40</v>
      </c>
      <c r="N1637" s="88" t="s">
        <v>5942</v>
      </c>
      <c r="O1637" s="89" t="s">
        <v>203</v>
      </c>
      <c r="P1637" s="89" t="s">
        <v>749</v>
      </c>
      <c r="Q1637" s="95" t="s">
        <v>157</v>
      </c>
      <c r="R1637" s="218"/>
      <c r="S1637" s="218"/>
      <c r="T1637" s="240"/>
      <c r="V1637" s="6">
        <f t="shared" si="75"/>
        <v>14</v>
      </c>
      <c r="W1637" s="218">
        <f t="shared" si="76"/>
        <v>0</v>
      </c>
      <c r="X1637" s="6">
        <f t="shared" si="77"/>
        <v>16</v>
      </c>
    </row>
    <row r="1638" spans="1:28" ht="90" customHeight="1">
      <c r="A1638" s="230"/>
      <c r="B1638" s="87" t="s">
        <v>6504</v>
      </c>
      <c r="C1638" s="87"/>
      <c r="D1638" s="87"/>
      <c r="E1638" s="87"/>
      <c r="F1638" s="89" t="s">
        <v>15</v>
      </c>
      <c r="G1638" s="89" t="s">
        <v>5943</v>
      </c>
      <c r="H1638" s="89" t="s">
        <v>5944</v>
      </c>
      <c r="I1638" s="218"/>
      <c r="J1638" s="88" t="s">
        <v>5945</v>
      </c>
      <c r="K1638" s="89" t="s">
        <v>201</v>
      </c>
      <c r="L1638" s="88" t="s">
        <v>5946</v>
      </c>
      <c r="M1638" s="89" t="s">
        <v>40</v>
      </c>
      <c r="N1638" s="88" t="s">
        <v>5947</v>
      </c>
      <c r="O1638" s="89" t="s">
        <v>343</v>
      </c>
      <c r="P1638" s="89" t="s">
        <v>749</v>
      </c>
      <c r="Q1638" s="65" t="s">
        <v>922</v>
      </c>
      <c r="R1638" s="198"/>
      <c r="S1638" s="198"/>
      <c r="T1638" s="226"/>
      <c r="V1638" s="6">
        <f t="shared" si="75"/>
        <v>14</v>
      </c>
      <c r="W1638" s="218">
        <f t="shared" si="76"/>
        <v>0</v>
      </c>
      <c r="X1638" s="6">
        <f t="shared" si="77"/>
        <v>24</v>
      </c>
      <c r="Y1638"/>
      <c r="Z1638"/>
      <c r="AA1638"/>
    </row>
    <row r="1639" spans="1:28" ht="90" customHeight="1">
      <c r="A1639" s="229"/>
      <c r="B1639" s="87" t="s">
        <v>6504</v>
      </c>
      <c r="C1639" s="87"/>
      <c r="D1639" s="87"/>
      <c r="E1639" s="87"/>
      <c r="F1639" s="87" t="s">
        <v>15</v>
      </c>
      <c r="G1639" s="89" t="s">
        <v>5948</v>
      </c>
      <c r="H1639" s="89" t="s">
        <v>5949</v>
      </c>
      <c r="I1639" s="219"/>
      <c r="J1639" s="134" t="s">
        <v>5950</v>
      </c>
      <c r="K1639" s="138" t="s">
        <v>406</v>
      </c>
      <c r="L1639" s="143" t="s">
        <v>5951</v>
      </c>
      <c r="M1639" s="89" t="s">
        <v>40</v>
      </c>
      <c r="N1639" s="88" t="s">
        <v>5952</v>
      </c>
      <c r="O1639" s="89" t="s">
        <v>343</v>
      </c>
      <c r="P1639" s="89" t="s">
        <v>211</v>
      </c>
      <c r="Q1639" s="65" t="s">
        <v>922</v>
      </c>
      <c r="R1639" s="198"/>
      <c r="S1639" s="198"/>
      <c r="T1639" s="226"/>
      <c r="V1639" s="6">
        <f t="shared" si="75"/>
        <v>14</v>
      </c>
      <c r="W1639" s="219">
        <f t="shared" si="76"/>
        <v>0</v>
      </c>
      <c r="X1639" s="6">
        <f t="shared" si="77"/>
        <v>94</v>
      </c>
      <c r="Y1639"/>
      <c r="Z1639"/>
      <c r="AA1639"/>
    </row>
    <row r="1640" spans="1:28" s="2" customFormat="1" ht="90" customHeight="1">
      <c r="A1640" s="227">
        <v>275</v>
      </c>
      <c r="B1640" s="87" t="s">
        <v>6504</v>
      </c>
      <c r="C1640" s="87"/>
      <c r="D1640" s="87"/>
      <c r="E1640" s="87"/>
      <c r="F1640" s="89" t="s">
        <v>4650</v>
      </c>
      <c r="G1640" s="89" t="s">
        <v>5153</v>
      </c>
      <c r="H1640" s="89" t="s">
        <v>3079</v>
      </c>
      <c r="I1640" s="198" t="s">
        <v>3080</v>
      </c>
      <c r="J1640" s="253" t="s">
        <v>3081</v>
      </c>
      <c r="K1640" s="89" t="s">
        <v>201</v>
      </c>
      <c r="L1640" s="88" t="s">
        <v>3082</v>
      </c>
      <c r="M1640" s="89" t="s">
        <v>79</v>
      </c>
      <c r="N1640" s="88" t="s">
        <v>3083</v>
      </c>
      <c r="O1640" s="89" t="s">
        <v>343</v>
      </c>
      <c r="P1640" s="89" t="s">
        <v>2932</v>
      </c>
      <c r="Q1640" s="69" t="s">
        <v>3383</v>
      </c>
      <c r="R1640" s="219">
        <v>4</v>
      </c>
      <c r="S1640" s="219">
        <v>2</v>
      </c>
      <c r="T1640" s="241" t="s">
        <v>3414</v>
      </c>
      <c r="V1640" s="6">
        <f t="shared" si="75"/>
        <v>29</v>
      </c>
      <c r="W1640" s="198">
        <f t="shared" si="76"/>
        <v>7</v>
      </c>
      <c r="X1640" s="6">
        <f t="shared" si="77"/>
        <v>49</v>
      </c>
      <c r="AB1640" s="38"/>
    </row>
    <row r="1641" spans="1:28" s="2" customFormat="1" ht="110" customHeight="1">
      <c r="A1641" s="227"/>
      <c r="B1641" s="87" t="s">
        <v>6504</v>
      </c>
      <c r="C1641" s="87"/>
      <c r="D1641" s="87"/>
      <c r="E1641" s="87"/>
      <c r="F1641" s="89" t="s">
        <v>4650</v>
      </c>
      <c r="G1641" s="89" t="s">
        <v>5153</v>
      </c>
      <c r="H1641" s="89" t="s">
        <v>3079</v>
      </c>
      <c r="I1641" s="198"/>
      <c r="J1641" s="253"/>
      <c r="K1641" s="89" t="s">
        <v>201</v>
      </c>
      <c r="L1641" s="88" t="s">
        <v>3084</v>
      </c>
      <c r="M1641" s="89" t="s">
        <v>40</v>
      </c>
      <c r="N1641" s="88" t="s">
        <v>3085</v>
      </c>
      <c r="O1641" s="89" t="s">
        <v>343</v>
      </c>
      <c r="P1641" s="89" t="s">
        <v>3039</v>
      </c>
      <c r="Q1641" s="69" t="s">
        <v>3383</v>
      </c>
      <c r="R1641" s="198"/>
      <c r="S1641" s="198"/>
      <c r="T1641" s="226"/>
      <c r="V1641" s="6">
        <f t="shared" si="75"/>
        <v>29</v>
      </c>
      <c r="W1641" s="198">
        <f t="shared" si="76"/>
        <v>0</v>
      </c>
      <c r="X1641" s="6">
        <f t="shared" si="77"/>
        <v>49</v>
      </c>
      <c r="AB1641" s="38"/>
    </row>
    <row r="1642" spans="1:28" s="2" customFormat="1" ht="90" customHeight="1">
      <c r="A1642" s="227"/>
      <c r="B1642" s="87" t="s">
        <v>6504</v>
      </c>
      <c r="C1642" s="87"/>
      <c r="D1642" s="87"/>
      <c r="E1642" s="87"/>
      <c r="F1642" s="89" t="s">
        <v>4650</v>
      </c>
      <c r="G1642" s="89" t="s">
        <v>5153</v>
      </c>
      <c r="H1642" s="89" t="s">
        <v>3079</v>
      </c>
      <c r="I1642" s="198"/>
      <c r="J1642" s="253"/>
      <c r="K1642" s="89" t="s">
        <v>201</v>
      </c>
      <c r="L1642" s="88" t="s">
        <v>3086</v>
      </c>
      <c r="M1642" s="89" t="s">
        <v>52</v>
      </c>
      <c r="N1642" s="88" t="s">
        <v>3087</v>
      </c>
      <c r="O1642" s="89" t="s">
        <v>343</v>
      </c>
      <c r="P1642" s="89" t="s">
        <v>2932</v>
      </c>
      <c r="Q1642" s="69" t="s">
        <v>3383</v>
      </c>
      <c r="R1642" s="198"/>
      <c r="S1642" s="198"/>
      <c r="T1642" s="226"/>
      <c r="V1642" s="6">
        <f t="shared" si="75"/>
        <v>29</v>
      </c>
      <c r="W1642" s="198">
        <f t="shared" si="76"/>
        <v>0</v>
      </c>
      <c r="X1642" s="6">
        <f t="shared" si="77"/>
        <v>49</v>
      </c>
      <c r="AB1642" s="38"/>
    </row>
    <row r="1643" spans="1:28" s="2" customFormat="1" ht="90" customHeight="1">
      <c r="A1643" s="227">
        <v>276</v>
      </c>
      <c r="B1643" s="87" t="s">
        <v>6504</v>
      </c>
      <c r="C1643" s="87"/>
      <c r="D1643" s="87"/>
      <c r="E1643" s="87"/>
      <c r="F1643" s="89" t="s">
        <v>4650</v>
      </c>
      <c r="G1643" s="87" t="s">
        <v>5694</v>
      </c>
      <c r="H1643" s="89" t="s">
        <v>2905</v>
      </c>
      <c r="I1643" s="198" t="s">
        <v>2906</v>
      </c>
      <c r="J1643" s="88" t="s">
        <v>3088</v>
      </c>
      <c r="K1643" s="89" t="s">
        <v>201</v>
      </c>
      <c r="L1643" s="88" t="s">
        <v>3089</v>
      </c>
      <c r="M1643" s="89" t="s">
        <v>52</v>
      </c>
      <c r="N1643" s="121" t="s">
        <v>3090</v>
      </c>
      <c r="O1643" s="89" t="s">
        <v>343</v>
      </c>
      <c r="P1643" s="89" t="s">
        <v>2932</v>
      </c>
      <c r="Q1643" s="69" t="s">
        <v>3383</v>
      </c>
      <c r="R1643" s="198">
        <v>3</v>
      </c>
      <c r="S1643" s="198">
        <v>2</v>
      </c>
      <c r="T1643" s="226" t="s">
        <v>3415</v>
      </c>
      <c r="V1643" s="6">
        <f t="shared" si="75"/>
        <v>29</v>
      </c>
      <c r="W1643" s="198">
        <f t="shared" si="76"/>
        <v>8</v>
      </c>
      <c r="X1643" s="6">
        <f t="shared" si="77"/>
        <v>45</v>
      </c>
      <c r="AB1643" s="38"/>
    </row>
    <row r="1644" spans="1:28" s="2" customFormat="1" ht="110" customHeight="1">
      <c r="A1644" s="227"/>
      <c r="B1644" s="87" t="s">
        <v>6504</v>
      </c>
      <c r="C1644" s="87"/>
      <c r="D1644" s="87"/>
      <c r="E1644" s="87"/>
      <c r="F1644" s="89" t="s">
        <v>4650</v>
      </c>
      <c r="G1644" s="87" t="s">
        <v>5694</v>
      </c>
      <c r="H1644" s="89" t="s">
        <v>2905</v>
      </c>
      <c r="I1644" s="198"/>
      <c r="J1644" s="88" t="s">
        <v>3091</v>
      </c>
      <c r="K1644" s="89" t="s">
        <v>201</v>
      </c>
      <c r="L1644" s="88" t="s">
        <v>3092</v>
      </c>
      <c r="M1644" s="89" t="s">
        <v>40</v>
      </c>
      <c r="N1644" s="88" t="s">
        <v>3093</v>
      </c>
      <c r="O1644" s="89" t="s">
        <v>5201</v>
      </c>
      <c r="P1644" s="89" t="s">
        <v>3094</v>
      </c>
      <c r="Q1644" s="69" t="s">
        <v>3383</v>
      </c>
      <c r="R1644" s="198"/>
      <c r="S1644" s="198"/>
      <c r="T1644" s="226"/>
      <c r="V1644" s="6">
        <f t="shared" si="75"/>
        <v>29</v>
      </c>
      <c r="W1644" s="198">
        <f t="shared" si="76"/>
        <v>0</v>
      </c>
      <c r="X1644" s="6">
        <f t="shared" si="77"/>
        <v>45</v>
      </c>
      <c r="AB1644" s="38"/>
    </row>
    <row r="1645" spans="1:28" s="2" customFormat="1" ht="110" customHeight="1">
      <c r="A1645" s="227"/>
      <c r="B1645" s="87" t="s">
        <v>6504</v>
      </c>
      <c r="C1645" s="87"/>
      <c r="D1645" s="87"/>
      <c r="E1645" s="87"/>
      <c r="F1645" s="89" t="s">
        <v>4650</v>
      </c>
      <c r="G1645" s="87" t="s">
        <v>5694</v>
      </c>
      <c r="H1645" s="89" t="s">
        <v>2905</v>
      </c>
      <c r="I1645" s="198"/>
      <c r="J1645" s="88" t="s">
        <v>3095</v>
      </c>
      <c r="K1645" s="89" t="s">
        <v>201</v>
      </c>
      <c r="L1645" s="88" t="s">
        <v>3096</v>
      </c>
      <c r="M1645" s="89" t="s">
        <v>40</v>
      </c>
      <c r="N1645" s="88" t="s">
        <v>3097</v>
      </c>
      <c r="O1645" s="89" t="s">
        <v>343</v>
      </c>
      <c r="P1645" s="89" t="s">
        <v>2932</v>
      </c>
      <c r="Q1645" s="69" t="s">
        <v>3383</v>
      </c>
      <c r="R1645" s="198"/>
      <c r="S1645" s="198"/>
      <c r="T1645" s="226"/>
      <c r="V1645" s="6">
        <f t="shared" si="75"/>
        <v>29</v>
      </c>
      <c r="W1645" s="198">
        <f t="shared" si="76"/>
        <v>0</v>
      </c>
      <c r="X1645" s="6">
        <f t="shared" si="77"/>
        <v>45</v>
      </c>
      <c r="AB1645" s="38"/>
    </row>
    <row r="1646" spans="1:28" s="2" customFormat="1" ht="110" customHeight="1">
      <c r="A1646" s="227"/>
      <c r="B1646" s="87" t="s">
        <v>6504</v>
      </c>
      <c r="C1646" s="87"/>
      <c r="D1646" s="87"/>
      <c r="E1646" s="87"/>
      <c r="F1646" s="89" t="s">
        <v>4650</v>
      </c>
      <c r="G1646" s="87" t="s">
        <v>5694</v>
      </c>
      <c r="H1646" s="89" t="s">
        <v>2905</v>
      </c>
      <c r="I1646" s="198"/>
      <c r="J1646" s="88" t="s">
        <v>3098</v>
      </c>
      <c r="K1646" s="89" t="s">
        <v>42</v>
      </c>
      <c r="L1646" s="88" t="s">
        <v>3099</v>
      </c>
      <c r="M1646" s="89" t="s">
        <v>40</v>
      </c>
      <c r="N1646" s="88" t="s">
        <v>3100</v>
      </c>
      <c r="O1646" s="89" t="s">
        <v>343</v>
      </c>
      <c r="P1646" s="89" t="s">
        <v>2932</v>
      </c>
      <c r="Q1646" s="69" t="s">
        <v>3383</v>
      </c>
      <c r="R1646" s="198"/>
      <c r="S1646" s="198"/>
      <c r="T1646" s="226"/>
      <c r="V1646" s="6">
        <f t="shared" si="75"/>
        <v>29</v>
      </c>
      <c r="W1646" s="198">
        <f t="shared" si="76"/>
        <v>0</v>
      </c>
      <c r="X1646" s="6">
        <f t="shared" si="77"/>
        <v>45</v>
      </c>
      <c r="AB1646" s="38"/>
    </row>
    <row r="1647" spans="1:28" s="2" customFormat="1" ht="110" customHeight="1">
      <c r="A1647" s="227"/>
      <c r="B1647" s="87" t="s">
        <v>6504</v>
      </c>
      <c r="C1647" s="87"/>
      <c r="D1647" s="87"/>
      <c r="E1647" s="87"/>
      <c r="F1647" s="89" t="s">
        <v>4650</v>
      </c>
      <c r="G1647" s="87" t="s">
        <v>5694</v>
      </c>
      <c r="H1647" s="89" t="s">
        <v>2905</v>
      </c>
      <c r="I1647" s="198"/>
      <c r="J1647" s="88" t="s">
        <v>3101</v>
      </c>
      <c r="K1647" s="89" t="s">
        <v>42</v>
      </c>
      <c r="L1647" s="88" t="s">
        <v>3102</v>
      </c>
      <c r="M1647" s="89" t="s">
        <v>40</v>
      </c>
      <c r="N1647" s="88" t="s">
        <v>3103</v>
      </c>
      <c r="O1647" s="89" t="s">
        <v>343</v>
      </c>
      <c r="P1647" s="89" t="s">
        <v>2932</v>
      </c>
      <c r="Q1647" s="69" t="s">
        <v>3383</v>
      </c>
      <c r="R1647" s="198"/>
      <c r="S1647" s="198"/>
      <c r="T1647" s="226"/>
      <c r="V1647" s="6">
        <f t="shared" si="75"/>
        <v>29</v>
      </c>
      <c r="W1647" s="198">
        <f t="shared" si="76"/>
        <v>0</v>
      </c>
      <c r="X1647" s="6">
        <f t="shared" si="77"/>
        <v>45</v>
      </c>
      <c r="AB1647" s="38"/>
    </row>
    <row r="1648" spans="1:28" s="2" customFormat="1" ht="110" customHeight="1">
      <c r="A1648" s="227"/>
      <c r="B1648" s="87" t="s">
        <v>6504</v>
      </c>
      <c r="C1648" s="87"/>
      <c r="D1648" s="87"/>
      <c r="E1648" s="87"/>
      <c r="F1648" s="89" t="s">
        <v>4650</v>
      </c>
      <c r="G1648" s="87" t="s">
        <v>5694</v>
      </c>
      <c r="H1648" s="89" t="s">
        <v>2905</v>
      </c>
      <c r="I1648" s="198"/>
      <c r="J1648" s="88" t="s">
        <v>3104</v>
      </c>
      <c r="K1648" s="89" t="s">
        <v>42</v>
      </c>
      <c r="L1648" s="88" t="s">
        <v>3105</v>
      </c>
      <c r="M1648" s="89" t="s">
        <v>40</v>
      </c>
      <c r="N1648" s="121" t="s">
        <v>3106</v>
      </c>
      <c r="O1648" s="89" t="s">
        <v>343</v>
      </c>
      <c r="P1648" s="89" t="s">
        <v>2932</v>
      </c>
      <c r="Q1648" s="69" t="s">
        <v>3383</v>
      </c>
      <c r="R1648" s="198"/>
      <c r="S1648" s="198"/>
      <c r="T1648" s="226"/>
      <c r="V1648" s="6">
        <f t="shared" si="75"/>
        <v>29</v>
      </c>
      <c r="W1648" s="198">
        <f t="shared" si="76"/>
        <v>0</v>
      </c>
      <c r="X1648" s="6">
        <f t="shared" si="77"/>
        <v>45</v>
      </c>
      <c r="AB1648" s="38"/>
    </row>
    <row r="1649" spans="1:28" s="2" customFormat="1" ht="110" customHeight="1">
      <c r="A1649" s="227"/>
      <c r="B1649" s="87" t="s">
        <v>6504</v>
      </c>
      <c r="C1649" s="87"/>
      <c r="D1649" s="87"/>
      <c r="E1649" s="87"/>
      <c r="F1649" s="89" t="s">
        <v>4650</v>
      </c>
      <c r="G1649" s="87" t="s">
        <v>5694</v>
      </c>
      <c r="H1649" s="89" t="s">
        <v>2905</v>
      </c>
      <c r="I1649" s="198"/>
      <c r="J1649" s="88" t="s">
        <v>3107</v>
      </c>
      <c r="K1649" s="89" t="s">
        <v>406</v>
      </c>
      <c r="L1649" s="88" t="s">
        <v>3108</v>
      </c>
      <c r="M1649" s="89" t="s">
        <v>40</v>
      </c>
      <c r="N1649" s="121" t="s">
        <v>3109</v>
      </c>
      <c r="O1649" s="89" t="s">
        <v>343</v>
      </c>
      <c r="P1649" s="89" t="s">
        <v>2932</v>
      </c>
      <c r="Q1649" s="69" t="s">
        <v>3383</v>
      </c>
      <c r="R1649" s="198"/>
      <c r="S1649" s="198"/>
      <c r="T1649" s="226"/>
      <c r="V1649" s="6">
        <f t="shared" si="75"/>
        <v>29</v>
      </c>
      <c r="W1649" s="198">
        <f t="shared" si="76"/>
        <v>0</v>
      </c>
      <c r="X1649" s="6">
        <f t="shared" si="77"/>
        <v>45</v>
      </c>
      <c r="AB1649" s="38"/>
    </row>
    <row r="1650" spans="1:28" s="2" customFormat="1" ht="110" customHeight="1">
      <c r="A1650" s="227"/>
      <c r="B1650" s="87" t="s">
        <v>6504</v>
      </c>
      <c r="C1650" s="87"/>
      <c r="D1650" s="87"/>
      <c r="E1650" s="87"/>
      <c r="F1650" s="89" t="s">
        <v>4650</v>
      </c>
      <c r="G1650" s="87" t="s">
        <v>5694</v>
      </c>
      <c r="H1650" s="89" t="s">
        <v>2905</v>
      </c>
      <c r="I1650" s="198"/>
      <c r="J1650" s="88" t="s">
        <v>3110</v>
      </c>
      <c r="K1650" s="89" t="s">
        <v>406</v>
      </c>
      <c r="L1650" s="88" t="s">
        <v>3111</v>
      </c>
      <c r="M1650" s="89" t="s">
        <v>40</v>
      </c>
      <c r="N1650" s="88" t="s">
        <v>3112</v>
      </c>
      <c r="O1650" s="89" t="s">
        <v>343</v>
      </c>
      <c r="P1650" s="89" t="s">
        <v>2998</v>
      </c>
      <c r="Q1650" s="69" t="s">
        <v>3383</v>
      </c>
      <c r="R1650" s="198"/>
      <c r="S1650" s="198"/>
      <c r="T1650" s="226"/>
      <c r="V1650" s="6">
        <f t="shared" si="75"/>
        <v>29</v>
      </c>
      <c r="W1650" s="198">
        <f t="shared" si="76"/>
        <v>0</v>
      </c>
      <c r="X1650" s="6">
        <f t="shared" si="77"/>
        <v>45</v>
      </c>
      <c r="AB1650" s="38"/>
    </row>
    <row r="1651" spans="1:28" s="2" customFormat="1" ht="150.25" customHeight="1">
      <c r="A1651" s="227"/>
      <c r="B1651" s="87" t="s">
        <v>6504</v>
      </c>
      <c r="C1651" s="87"/>
      <c r="D1651" s="87"/>
      <c r="E1651" s="87"/>
      <c r="F1651" s="89" t="s">
        <v>4650</v>
      </c>
      <c r="G1651" s="87" t="s">
        <v>5694</v>
      </c>
      <c r="H1651" s="89" t="s">
        <v>2905</v>
      </c>
      <c r="I1651" s="198"/>
      <c r="J1651" s="88" t="s">
        <v>3113</v>
      </c>
      <c r="K1651" s="89" t="s">
        <v>42</v>
      </c>
      <c r="L1651" s="88" t="s">
        <v>3114</v>
      </c>
      <c r="M1651" s="89" t="s">
        <v>40</v>
      </c>
      <c r="N1651" s="88" t="s">
        <v>3115</v>
      </c>
      <c r="O1651" s="89" t="s">
        <v>343</v>
      </c>
      <c r="P1651" s="89" t="s">
        <v>3116</v>
      </c>
      <c r="Q1651" s="69" t="s">
        <v>3383</v>
      </c>
      <c r="R1651" s="198"/>
      <c r="S1651" s="198"/>
      <c r="T1651" s="226"/>
      <c r="V1651" s="6">
        <f t="shared" si="75"/>
        <v>29</v>
      </c>
      <c r="W1651" s="198">
        <f t="shared" si="76"/>
        <v>0</v>
      </c>
      <c r="X1651" s="6">
        <f t="shared" si="77"/>
        <v>45</v>
      </c>
      <c r="AB1651" s="38"/>
    </row>
    <row r="1652" spans="1:28" s="2" customFormat="1" ht="157.25" customHeight="1">
      <c r="A1652" s="227"/>
      <c r="B1652" s="87" t="s">
        <v>6504</v>
      </c>
      <c r="C1652" s="87"/>
      <c r="D1652" s="87"/>
      <c r="E1652" s="87"/>
      <c r="F1652" s="89" t="s">
        <v>4650</v>
      </c>
      <c r="G1652" s="87" t="s">
        <v>5694</v>
      </c>
      <c r="H1652" s="89" t="s">
        <v>2905</v>
      </c>
      <c r="I1652" s="198"/>
      <c r="J1652" s="88" t="s">
        <v>3117</v>
      </c>
      <c r="K1652" s="89" t="s">
        <v>42</v>
      </c>
      <c r="L1652" s="88" t="s">
        <v>3118</v>
      </c>
      <c r="M1652" s="89" t="s">
        <v>40</v>
      </c>
      <c r="N1652" s="88" t="s">
        <v>3119</v>
      </c>
      <c r="O1652" s="89" t="s">
        <v>343</v>
      </c>
      <c r="P1652" s="89" t="s">
        <v>1046</v>
      </c>
      <c r="Q1652" s="69" t="s">
        <v>3383</v>
      </c>
      <c r="R1652" s="198"/>
      <c r="S1652" s="198"/>
      <c r="T1652" s="226"/>
      <c r="V1652" s="6">
        <f t="shared" si="75"/>
        <v>29</v>
      </c>
      <c r="W1652" s="198">
        <f t="shared" si="76"/>
        <v>0</v>
      </c>
      <c r="X1652" s="6">
        <f t="shared" si="77"/>
        <v>45</v>
      </c>
      <c r="AB1652" s="38"/>
    </row>
    <row r="1653" spans="1:28" s="2" customFormat="1" ht="94.25" customHeight="1">
      <c r="A1653" s="227"/>
      <c r="B1653" s="89" t="s">
        <v>3913</v>
      </c>
      <c r="C1653" s="89"/>
      <c r="D1653" s="89"/>
      <c r="E1653" s="89"/>
      <c r="F1653" s="89" t="s">
        <v>4650</v>
      </c>
      <c r="G1653" s="87" t="s">
        <v>5694</v>
      </c>
      <c r="H1653" s="89" t="s">
        <v>2905</v>
      </c>
      <c r="I1653" s="198"/>
      <c r="J1653" s="88" t="s">
        <v>3121</v>
      </c>
      <c r="K1653" s="89" t="s">
        <v>406</v>
      </c>
      <c r="L1653" s="74" t="s">
        <v>3122</v>
      </c>
      <c r="M1653" s="89" t="s">
        <v>40</v>
      </c>
      <c r="N1653" s="121" t="s">
        <v>3123</v>
      </c>
      <c r="O1653" s="89" t="s">
        <v>343</v>
      </c>
      <c r="P1653" s="89" t="s">
        <v>3039</v>
      </c>
      <c r="Q1653" s="69" t="s">
        <v>3383</v>
      </c>
      <c r="R1653" s="198"/>
      <c r="S1653" s="198"/>
      <c r="T1653" s="226"/>
      <c r="V1653" s="6">
        <f t="shared" si="75"/>
        <v>29</v>
      </c>
      <c r="W1653" s="198">
        <f t="shared" si="76"/>
        <v>0</v>
      </c>
      <c r="X1653" s="6">
        <f t="shared" si="77"/>
        <v>45</v>
      </c>
      <c r="AB1653" s="38"/>
    </row>
    <row r="1654" spans="1:28" s="2" customFormat="1" ht="90" customHeight="1">
      <c r="A1654" s="227">
        <v>277</v>
      </c>
      <c r="B1654" s="87" t="s">
        <v>6504</v>
      </c>
      <c r="C1654" s="87"/>
      <c r="D1654" s="87"/>
      <c r="E1654" s="87"/>
      <c r="F1654" s="89" t="s">
        <v>4650</v>
      </c>
      <c r="G1654" s="87" t="s">
        <v>5694</v>
      </c>
      <c r="H1654" s="89" t="s">
        <v>3124</v>
      </c>
      <c r="I1654" s="198" t="s">
        <v>3125</v>
      </c>
      <c r="J1654" s="88" t="s">
        <v>3126</v>
      </c>
      <c r="K1654" s="89" t="s">
        <v>42</v>
      </c>
      <c r="L1654" s="88" t="s">
        <v>542</v>
      </c>
      <c r="M1654" s="89" t="s">
        <v>1861</v>
      </c>
      <c r="N1654" s="88" t="s">
        <v>3127</v>
      </c>
      <c r="O1654" s="89" t="s">
        <v>3128</v>
      </c>
      <c r="P1654" s="89" t="s">
        <v>3129</v>
      </c>
      <c r="Q1654" s="69" t="s">
        <v>3383</v>
      </c>
      <c r="R1654" s="198">
        <v>3</v>
      </c>
      <c r="S1654" s="198">
        <v>2</v>
      </c>
      <c r="T1654" s="226" t="s">
        <v>3415</v>
      </c>
      <c r="V1654" s="6">
        <f t="shared" si="75"/>
        <v>29</v>
      </c>
      <c r="W1654" s="198">
        <f t="shared" si="76"/>
        <v>8</v>
      </c>
      <c r="X1654" s="6">
        <f t="shared" si="77"/>
        <v>45</v>
      </c>
      <c r="AB1654" s="38"/>
    </row>
    <row r="1655" spans="1:28" s="2" customFormat="1" ht="90" customHeight="1">
      <c r="A1655" s="227"/>
      <c r="B1655" s="87" t="s">
        <v>6504</v>
      </c>
      <c r="C1655" s="87"/>
      <c r="D1655" s="87"/>
      <c r="E1655" s="87"/>
      <c r="F1655" s="89" t="s">
        <v>4650</v>
      </c>
      <c r="G1655" s="87" t="s">
        <v>5694</v>
      </c>
      <c r="H1655" s="89" t="s">
        <v>3130</v>
      </c>
      <c r="I1655" s="198"/>
      <c r="J1655" s="88" t="s">
        <v>3131</v>
      </c>
      <c r="K1655" s="89" t="s">
        <v>42</v>
      </c>
      <c r="L1655" s="88" t="s">
        <v>3132</v>
      </c>
      <c r="M1655" s="89" t="s">
        <v>1853</v>
      </c>
      <c r="N1655" s="88" t="s">
        <v>3133</v>
      </c>
      <c r="O1655" s="89" t="s">
        <v>3128</v>
      </c>
      <c r="P1655" s="89" t="s">
        <v>3129</v>
      </c>
      <c r="Q1655" s="69" t="s">
        <v>3383</v>
      </c>
      <c r="R1655" s="198"/>
      <c r="S1655" s="198"/>
      <c r="T1655" s="226"/>
      <c r="V1655" s="6">
        <f t="shared" si="75"/>
        <v>29</v>
      </c>
      <c r="W1655" s="198">
        <f t="shared" si="76"/>
        <v>0</v>
      </c>
      <c r="X1655" s="6">
        <f t="shared" si="77"/>
        <v>45</v>
      </c>
      <c r="AB1655" s="38"/>
    </row>
    <row r="1656" spans="1:28" s="2" customFormat="1" ht="90" customHeight="1">
      <c r="A1656" s="227"/>
      <c r="B1656" s="87" t="s">
        <v>6504</v>
      </c>
      <c r="C1656" s="87"/>
      <c r="D1656" s="87"/>
      <c r="E1656" s="87"/>
      <c r="F1656" s="89" t="s">
        <v>4650</v>
      </c>
      <c r="G1656" s="87" t="s">
        <v>5694</v>
      </c>
      <c r="H1656" s="89" t="s">
        <v>3134</v>
      </c>
      <c r="I1656" s="198"/>
      <c r="J1656" s="88" t="s">
        <v>3135</v>
      </c>
      <c r="K1656" s="89" t="s">
        <v>42</v>
      </c>
      <c r="L1656" s="88" t="s">
        <v>3136</v>
      </c>
      <c r="M1656" s="89" t="s">
        <v>1853</v>
      </c>
      <c r="N1656" s="88" t="s">
        <v>3137</v>
      </c>
      <c r="O1656" s="89" t="s">
        <v>3128</v>
      </c>
      <c r="P1656" s="89" t="s">
        <v>3129</v>
      </c>
      <c r="Q1656" s="69" t="s">
        <v>3383</v>
      </c>
      <c r="R1656" s="198"/>
      <c r="S1656" s="198"/>
      <c r="T1656" s="226"/>
      <c r="V1656" s="6">
        <f t="shared" si="75"/>
        <v>29</v>
      </c>
      <c r="W1656" s="198">
        <f t="shared" si="76"/>
        <v>0</v>
      </c>
      <c r="X1656" s="6">
        <f t="shared" si="77"/>
        <v>45</v>
      </c>
      <c r="AB1656" s="38"/>
    </row>
    <row r="1657" spans="1:28" s="2" customFormat="1" ht="110" customHeight="1">
      <c r="A1657" s="227"/>
      <c r="B1657" s="87" t="s">
        <v>6504</v>
      </c>
      <c r="C1657" s="87"/>
      <c r="D1657" s="87"/>
      <c r="E1657" s="87"/>
      <c r="F1657" s="89" t="s">
        <v>4650</v>
      </c>
      <c r="G1657" s="87" t="s">
        <v>5694</v>
      </c>
      <c r="H1657" s="89" t="s">
        <v>3138</v>
      </c>
      <c r="I1657" s="198"/>
      <c r="J1657" s="253" t="s">
        <v>3139</v>
      </c>
      <c r="K1657" s="198" t="s">
        <v>42</v>
      </c>
      <c r="L1657" s="253" t="s">
        <v>3140</v>
      </c>
      <c r="M1657" s="89" t="s">
        <v>40</v>
      </c>
      <c r="N1657" s="88" t="s">
        <v>3141</v>
      </c>
      <c r="O1657" s="89" t="s">
        <v>3128</v>
      </c>
      <c r="P1657" s="89" t="s">
        <v>3129</v>
      </c>
      <c r="Q1657" s="69" t="s">
        <v>3383</v>
      </c>
      <c r="R1657" s="198"/>
      <c r="S1657" s="198"/>
      <c r="T1657" s="226"/>
      <c r="V1657" s="6">
        <f t="shared" si="75"/>
        <v>29</v>
      </c>
      <c r="W1657" s="198">
        <f t="shared" si="76"/>
        <v>0</v>
      </c>
      <c r="X1657" s="6">
        <f t="shared" si="77"/>
        <v>45</v>
      </c>
      <c r="AB1657" s="38"/>
    </row>
    <row r="1658" spans="1:28" s="2" customFormat="1" ht="110" customHeight="1">
      <c r="A1658" s="227"/>
      <c r="B1658" s="87" t="s">
        <v>6504</v>
      </c>
      <c r="C1658" s="87"/>
      <c r="D1658" s="87"/>
      <c r="E1658" s="87"/>
      <c r="F1658" s="89" t="s">
        <v>4650</v>
      </c>
      <c r="G1658" s="87" t="s">
        <v>5694</v>
      </c>
      <c r="H1658" s="89" t="s">
        <v>3138</v>
      </c>
      <c r="I1658" s="198"/>
      <c r="J1658" s="253"/>
      <c r="K1658" s="198"/>
      <c r="L1658" s="253"/>
      <c r="M1658" s="89" t="s">
        <v>40</v>
      </c>
      <c r="N1658" s="88" t="s">
        <v>3142</v>
      </c>
      <c r="O1658" s="89" t="s">
        <v>3128</v>
      </c>
      <c r="P1658" s="89" t="s">
        <v>3129</v>
      </c>
      <c r="Q1658" s="69" t="s">
        <v>3383</v>
      </c>
      <c r="R1658" s="198"/>
      <c r="S1658" s="198"/>
      <c r="T1658" s="226"/>
      <c r="V1658" s="6">
        <f t="shared" si="75"/>
        <v>29</v>
      </c>
      <c r="W1658" s="198">
        <f t="shared" si="76"/>
        <v>0</v>
      </c>
      <c r="X1658" s="6">
        <f t="shared" si="77"/>
        <v>45</v>
      </c>
      <c r="AB1658" s="38"/>
    </row>
    <row r="1659" spans="1:28" s="2" customFormat="1" ht="105" customHeight="1">
      <c r="A1659" s="227"/>
      <c r="B1659" s="87" t="s">
        <v>6504</v>
      </c>
      <c r="C1659" s="87"/>
      <c r="D1659" s="87"/>
      <c r="E1659" s="87"/>
      <c r="F1659" s="89" t="s">
        <v>4650</v>
      </c>
      <c r="G1659" s="89" t="s">
        <v>5306</v>
      </c>
      <c r="H1659" s="89" t="s">
        <v>3586</v>
      </c>
      <c r="I1659" s="198"/>
      <c r="J1659" s="88" t="s">
        <v>3143</v>
      </c>
      <c r="K1659" s="89" t="s">
        <v>406</v>
      </c>
      <c r="L1659" s="88" t="s">
        <v>3144</v>
      </c>
      <c r="M1659" s="89" t="s">
        <v>1861</v>
      </c>
      <c r="N1659" s="88" t="s">
        <v>3145</v>
      </c>
      <c r="O1659" s="89" t="s">
        <v>6538</v>
      </c>
      <c r="P1659" s="89" t="s">
        <v>3146</v>
      </c>
      <c r="Q1659" s="69" t="s">
        <v>3383</v>
      </c>
      <c r="R1659" s="198"/>
      <c r="S1659" s="198"/>
      <c r="T1659" s="226"/>
      <c r="V1659" s="6">
        <f t="shared" si="75"/>
        <v>29</v>
      </c>
      <c r="W1659" s="198">
        <f t="shared" si="76"/>
        <v>0</v>
      </c>
      <c r="X1659" s="6">
        <f t="shared" si="77"/>
        <v>72</v>
      </c>
      <c r="AB1659" s="38"/>
    </row>
    <row r="1660" spans="1:28" s="2" customFormat="1" ht="90" customHeight="1">
      <c r="A1660" s="227"/>
      <c r="B1660" s="87" t="s">
        <v>6504</v>
      </c>
      <c r="C1660" s="87"/>
      <c r="D1660" s="87"/>
      <c r="E1660" s="87"/>
      <c r="F1660" s="89" t="s">
        <v>4650</v>
      </c>
      <c r="G1660" s="87" t="s">
        <v>5151</v>
      </c>
      <c r="H1660" s="89" t="s">
        <v>3147</v>
      </c>
      <c r="I1660" s="198"/>
      <c r="J1660" s="88" t="s">
        <v>3148</v>
      </c>
      <c r="K1660" s="89" t="s">
        <v>42</v>
      </c>
      <c r="L1660" s="88" t="s">
        <v>3149</v>
      </c>
      <c r="M1660" s="89" t="s">
        <v>1861</v>
      </c>
      <c r="N1660" s="88" t="s">
        <v>3150</v>
      </c>
      <c r="O1660" s="89" t="s">
        <v>6517</v>
      </c>
      <c r="P1660" s="89" t="s">
        <v>3146</v>
      </c>
      <c r="Q1660" s="69" t="s">
        <v>3383</v>
      </c>
      <c r="R1660" s="198"/>
      <c r="S1660" s="198"/>
      <c r="T1660" s="226"/>
      <c r="V1660" s="6">
        <f t="shared" si="75"/>
        <v>29</v>
      </c>
      <c r="W1660" s="198">
        <f t="shared" si="76"/>
        <v>0</v>
      </c>
      <c r="X1660" s="6">
        <f t="shared" si="77"/>
        <v>46</v>
      </c>
      <c r="AB1660" s="38"/>
    </row>
    <row r="1661" spans="1:28" s="2" customFormat="1" ht="90" customHeight="1">
      <c r="A1661" s="227"/>
      <c r="B1661" s="87" t="s">
        <v>6504</v>
      </c>
      <c r="C1661" s="87"/>
      <c r="D1661" s="87"/>
      <c r="E1661" s="87"/>
      <c r="F1661" s="89" t="s">
        <v>4650</v>
      </c>
      <c r="G1661" s="89" t="s">
        <v>6569</v>
      </c>
      <c r="H1661" s="89" t="s">
        <v>3581</v>
      </c>
      <c r="I1661" s="198"/>
      <c r="J1661" s="88" t="s">
        <v>3151</v>
      </c>
      <c r="K1661" s="89" t="s">
        <v>42</v>
      </c>
      <c r="L1661" s="88" t="s">
        <v>3152</v>
      </c>
      <c r="M1661" s="89" t="s">
        <v>1861</v>
      </c>
      <c r="N1661" s="88" t="s">
        <v>3153</v>
      </c>
      <c r="O1661" s="89" t="s">
        <v>6538</v>
      </c>
      <c r="P1661" s="89" t="s">
        <v>3146</v>
      </c>
      <c r="Q1661" s="69" t="s">
        <v>3383</v>
      </c>
      <c r="R1661" s="198"/>
      <c r="S1661" s="198"/>
      <c r="T1661" s="226"/>
      <c r="V1661" s="6">
        <f t="shared" si="75"/>
        <v>29</v>
      </c>
      <c r="W1661" s="198">
        <f t="shared" si="76"/>
        <v>0</v>
      </c>
      <c r="X1661" s="6">
        <f t="shared" si="77"/>
        <v>49</v>
      </c>
      <c r="AB1661" s="38"/>
    </row>
    <row r="1662" spans="1:28" s="2" customFormat="1" ht="135.5" customHeight="1">
      <c r="A1662" s="227">
        <v>278</v>
      </c>
      <c r="B1662" s="89" t="s">
        <v>157</v>
      </c>
      <c r="C1662" s="89"/>
      <c r="D1662" s="89"/>
      <c r="E1662" s="89"/>
      <c r="F1662" s="89" t="s">
        <v>4650</v>
      </c>
      <c r="G1662" s="87" t="s">
        <v>5694</v>
      </c>
      <c r="H1662" s="89" t="s">
        <v>3154</v>
      </c>
      <c r="I1662" s="198" t="s">
        <v>3155</v>
      </c>
      <c r="J1662" s="88" t="s">
        <v>3156</v>
      </c>
      <c r="K1662" s="89" t="s">
        <v>406</v>
      </c>
      <c r="L1662" s="88" t="s">
        <v>3157</v>
      </c>
      <c r="M1662" s="87" t="s">
        <v>1850</v>
      </c>
      <c r="N1662" s="88" t="s">
        <v>3158</v>
      </c>
      <c r="O1662" s="89" t="s">
        <v>2875</v>
      </c>
      <c r="P1662" s="89" t="s">
        <v>3159</v>
      </c>
      <c r="Q1662" s="69" t="s">
        <v>3383</v>
      </c>
      <c r="R1662" s="198">
        <v>2</v>
      </c>
      <c r="S1662" s="198">
        <v>2</v>
      </c>
      <c r="T1662" s="226" t="s">
        <v>3415</v>
      </c>
      <c r="V1662" s="6">
        <f t="shared" si="75"/>
        <v>29</v>
      </c>
      <c r="W1662" s="198">
        <f t="shared" si="76"/>
        <v>8</v>
      </c>
      <c r="X1662" s="6">
        <f t="shared" si="77"/>
        <v>45</v>
      </c>
      <c r="AB1662" s="38"/>
    </row>
    <row r="1663" spans="1:28" s="2" customFormat="1" ht="120" customHeight="1">
      <c r="A1663" s="227"/>
      <c r="B1663" s="87" t="s">
        <v>6504</v>
      </c>
      <c r="C1663" s="87"/>
      <c r="D1663" s="87"/>
      <c r="E1663" s="87"/>
      <c r="F1663" s="89" t="s">
        <v>4650</v>
      </c>
      <c r="G1663" s="87" t="s">
        <v>5694</v>
      </c>
      <c r="H1663" s="89" t="s">
        <v>3154</v>
      </c>
      <c r="I1663" s="198"/>
      <c r="J1663" s="88" t="s">
        <v>3160</v>
      </c>
      <c r="K1663" s="89" t="s">
        <v>406</v>
      </c>
      <c r="L1663" s="88" t="s">
        <v>3161</v>
      </c>
      <c r="M1663" s="89" t="s">
        <v>79</v>
      </c>
      <c r="N1663" s="88" t="s">
        <v>3162</v>
      </c>
      <c r="O1663" s="89" t="s">
        <v>343</v>
      </c>
      <c r="P1663" s="89" t="s">
        <v>3163</v>
      </c>
      <c r="Q1663" s="69" t="s">
        <v>3383</v>
      </c>
      <c r="R1663" s="198"/>
      <c r="S1663" s="198"/>
      <c r="T1663" s="226"/>
      <c r="V1663" s="6">
        <f t="shared" si="75"/>
        <v>29</v>
      </c>
      <c r="W1663" s="198">
        <f t="shared" si="76"/>
        <v>0</v>
      </c>
      <c r="X1663" s="6">
        <f t="shared" si="77"/>
        <v>45</v>
      </c>
      <c r="AB1663" s="38"/>
    </row>
    <row r="1664" spans="1:28" s="2" customFormat="1" ht="60.25" customHeight="1">
      <c r="A1664" s="227"/>
      <c r="B1664" s="89" t="s">
        <v>1349</v>
      </c>
      <c r="C1664" s="89"/>
      <c r="D1664" s="89"/>
      <c r="E1664" s="89"/>
      <c r="F1664" s="89" t="s">
        <v>4650</v>
      </c>
      <c r="G1664" s="87" t="s">
        <v>5694</v>
      </c>
      <c r="H1664" s="89" t="s">
        <v>3164</v>
      </c>
      <c r="I1664" s="198"/>
      <c r="J1664" s="88" t="s">
        <v>3165</v>
      </c>
      <c r="K1664" s="89" t="s">
        <v>42</v>
      </c>
      <c r="L1664" s="88" t="s">
        <v>3166</v>
      </c>
      <c r="M1664" s="89" t="s">
        <v>1853</v>
      </c>
      <c r="N1664" s="88" t="s">
        <v>3167</v>
      </c>
      <c r="O1664" s="89" t="s">
        <v>865</v>
      </c>
      <c r="P1664" s="89" t="s">
        <v>3168</v>
      </c>
      <c r="Q1664" s="69" t="s">
        <v>3383</v>
      </c>
      <c r="R1664" s="198"/>
      <c r="S1664" s="198"/>
      <c r="T1664" s="226"/>
      <c r="V1664" s="6">
        <f t="shared" si="75"/>
        <v>29</v>
      </c>
      <c r="W1664" s="198">
        <f t="shared" si="76"/>
        <v>0</v>
      </c>
      <c r="X1664" s="6">
        <f t="shared" si="77"/>
        <v>45</v>
      </c>
      <c r="AB1664" s="38"/>
    </row>
    <row r="1665" spans="1:28" s="2" customFormat="1" ht="90" customHeight="1">
      <c r="A1665" s="227"/>
      <c r="B1665" s="87" t="s">
        <v>6504</v>
      </c>
      <c r="C1665" s="87"/>
      <c r="D1665" s="87"/>
      <c r="E1665" s="87"/>
      <c r="F1665" s="89" t="s">
        <v>4650</v>
      </c>
      <c r="G1665" s="87" t="s">
        <v>5694</v>
      </c>
      <c r="H1665" s="89" t="s">
        <v>69</v>
      </c>
      <c r="I1665" s="198"/>
      <c r="J1665" s="88" t="s">
        <v>3169</v>
      </c>
      <c r="K1665" s="89" t="s">
        <v>42</v>
      </c>
      <c r="L1665" s="88" t="s">
        <v>3170</v>
      </c>
      <c r="M1665" s="89" t="s">
        <v>52</v>
      </c>
      <c r="N1665" s="88" t="s">
        <v>3171</v>
      </c>
      <c r="O1665" s="89" t="s">
        <v>343</v>
      </c>
      <c r="P1665" s="89" t="s">
        <v>2932</v>
      </c>
      <c r="Q1665" s="69" t="s">
        <v>3383</v>
      </c>
      <c r="R1665" s="198"/>
      <c r="S1665" s="198"/>
      <c r="T1665" s="226"/>
      <c r="V1665" s="6">
        <f t="shared" si="75"/>
        <v>29</v>
      </c>
      <c r="W1665" s="198">
        <f t="shared" si="76"/>
        <v>0</v>
      </c>
      <c r="X1665" s="6">
        <f t="shared" si="77"/>
        <v>45</v>
      </c>
      <c r="AB1665" s="38"/>
    </row>
    <row r="1666" spans="1:28" s="2" customFormat="1" ht="110" customHeight="1">
      <c r="A1666" s="227"/>
      <c r="B1666" s="87" t="s">
        <v>6504</v>
      </c>
      <c r="C1666" s="87"/>
      <c r="D1666" s="87"/>
      <c r="E1666" s="87"/>
      <c r="F1666" s="89" t="s">
        <v>4650</v>
      </c>
      <c r="G1666" s="87" t="s">
        <v>5694</v>
      </c>
      <c r="H1666" s="89" t="s">
        <v>212</v>
      </c>
      <c r="I1666" s="198"/>
      <c r="J1666" s="88" t="s">
        <v>3172</v>
      </c>
      <c r="K1666" s="89" t="s">
        <v>201</v>
      </c>
      <c r="L1666" s="88" t="s">
        <v>3173</v>
      </c>
      <c r="M1666" s="89" t="s">
        <v>40</v>
      </c>
      <c r="N1666" s="88" t="s">
        <v>3174</v>
      </c>
      <c r="O1666" s="89" t="s">
        <v>343</v>
      </c>
      <c r="P1666" s="89" t="s">
        <v>1046</v>
      </c>
      <c r="Q1666" s="69" t="s">
        <v>3383</v>
      </c>
      <c r="R1666" s="198"/>
      <c r="S1666" s="198"/>
      <c r="T1666" s="226"/>
      <c r="V1666" s="6">
        <f t="shared" si="75"/>
        <v>29</v>
      </c>
      <c r="W1666" s="198">
        <f t="shared" si="76"/>
        <v>0</v>
      </c>
      <c r="X1666" s="6">
        <f t="shared" si="77"/>
        <v>45</v>
      </c>
      <c r="AB1666" s="38"/>
    </row>
    <row r="1667" spans="1:28" s="2" customFormat="1" ht="110" customHeight="1">
      <c r="A1667" s="227"/>
      <c r="B1667" s="87" t="s">
        <v>6504</v>
      </c>
      <c r="C1667" s="87"/>
      <c r="D1667" s="87"/>
      <c r="E1667" s="87"/>
      <c r="F1667" s="89" t="s">
        <v>4650</v>
      </c>
      <c r="G1667" s="87" t="s">
        <v>5694</v>
      </c>
      <c r="H1667" s="89" t="s">
        <v>3175</v>
      </c>
      <c r="I1667" s="198"/>
      <c r="J1667" s="88" t="s">
        <v>3176</v>
      </c>
      <c r="K1667" s="89" t="s">
        <v>42</v>
      </c>
      <c r="L1667" s="88" t="s">
        <v>3177</v>
      </c>
      <c r="M1667" s="89" t="s">
        <v>40</v>
      </c>
      <c r="N1667" s="88" t="s">
        <v>3178</v>
      </c>
      <c r="O1667" s="89" t="s">
        <v>343</v>
      </c>
      <c r="P1667" s="89" t="s">
        <v>1046</v>
      </c>
      <c r="Q1667" s="69" t="s">
        <v>3383</v>
      </c>
      <c r="R1667" s="198"/>
      <c r="S1667" s="198"/>
      <c r="T1667" s="226"/>
      <c r="V1667" s="6">
        <f t="shared" si="75"/>
        <v>29</v>
      </c>
      <c r="W1667" s="198">
        <f t="shared" si="76"/>
        <v>0</v>
      </c>
      <c r="X1667" s="6">
        <f t="shared" si="77"/>
        <v>45</v>
      </c>
      <c r="AB1667" s="38"/>
    </row>
    <row r="1668" spans="1:28" s="2" customFormat="1" ht="90" customHeight="1">
      <c r="A1668" s="227">
        <v>279</v>
      </c>
      <c r="B1668" s="89" t="s">
        <v>316</v>
      </c>
      <c r="C1668" s="89"/>
      <c r="D1668" s="89"/>
      <c r="E1668" s="89"/>
      <c r="F1668" s="89" t="s">
        <v>4650</v>
      </c>
      <c r="G1668" s="87" t="s">
        <v>5694</v>
      </c>
      <c r="H1668" s="89" t="s">
        <v>3179</v>
      </c>
      <c r="I1668" s="198" t="s">
        <v>3180</v>
      </c>
      <c r="J1668" s="88" t="s">
        <v>3181</v>
      </c>
      <c r="K1668" s="89" t="s">
        <v>42</v>
      </c>
      <c r="L1668" s="88" t="s">
        <v>3182</v>
      </c>
      <c r="M1668" s="89" t="s">
        <v>4880</v>
      </c>
      <c r="N1668" s="88" t="s">
        <v>3183</v>
      </c>
      <c r="O1668" s="89" t="s">
        <v>188</v>
      </c>
      <c r="P1668" s="89" t="s">
        <v>1918</v>
      </c>
      <c r="Q1668" s="69" t="s">
        <v>3383</v>
      </c>
      <c r="R1668" s="198">
        <v>3</v>
      </c>
      <c r="S1668" s="198">
        <v>2</v>
      </c>
      <c r="T1668" s="226" t="s">
        <v>3415</v>
      </c>
      <c r="V1668" s="6">
        <f t="shared" si="75"/>
        <v>29</v>
      </c>
      <c r="W1668" s="198">
        <f t="shared" si="76"/>
        <v>8</v>
      </c>
      <c r="X1668" s="6">
        <f t="shared" si="77"/>
        <v>45</v>
      </c>
      <c r="AB1668" s="38"/>
    </row>
    <row r="1669" spans="1:28" s="2" customFormat="1" ht="63.25" customHeight="1">
      <c r="A1669" s="227"/>
      <c r="B1669" s="89" t="s">
        <v>1349</v>
      </c>
      <c r="C1669" s="89"/>
      <c r="D1669" s="89"/>
      <c r="E1669" s="89"/>
      <c r="F1669" s="89" t="s">
        <v>4650</v>
      </c>
      <c r="G1669" s="87" t="s">
        <v>5694</v>
      </c>
      <c r="H1669" s="89" t="s">
        <v>3184</v>
      </c>
      <c r="I1669" s="198"/>
      <c r="J1669" s="88" t="s">
        <v>3185</v>
      </c>
      <c r="K1669" s="89" t="s">
        <v>42</v>
      </c>
      <c r="L1669" s="88" t="s">
        <v>3186</v>
      </c>
      <c r="M1669" s="89" t="s">
        <v>40</v>
      </c>
      <c r="N1669" s="88" t="s">
        <v>3187</v>
      </c>
      <c r="O1669" s="89" t="s">
        <v>343</v>
      </c>
      <c r="P1669" s="89" t="s">
        <v>2932</v>
      </c>
      <c r="Q1669" s="69" t="s">
        <v>3383</v>
      </c>
      <c r="R1669" s="198"/>
      <c r="S1669" s="198"/>
      <c r="T1669" s="226"/>
      <c r="V1669" s="6">
        <f t="shared" si="75"/>
        <v>29</v>
      </c>
      <c r="W1669" s="198">
        <f t="shared" si="76"/>
        <v>0</v>
      </c>
      <c r="X1669" s="6">
        <f t="shared" si="77"/>
        <v>45</v>
      </c>
      <c r="AB1669" s="38"/>
    </row>
    <row r="1670" spans="1:28" s="2" customFormat="1" ht="75" customHeight="1">
      <c r="A1670" s="227"/>
      <c r="B1670" s="89" t="s">
        <v>157</v>
      </c>
      <c r="C1670" s="89"/>
      <c r="D1670" s="89"/>
      <c r="E1670" s="89"/>
      <c r="F1670" s="89" t="s">
        <v>4650</v>
      </c>
      <c r="G1670" s="87" t="s">
        <v>5694</v>
      </c>
      <c r="H1670" s="89" t="s">
        <v>3184</v>
      </c>
      <c r="I1670" s="198"/>
      <c r="J1670" s="88" t="s">
        <v>3188</v>
      </c>
      <c r="K1670" s="89" t="s">
        <v>42</v>
      </c>
      <c r="L1670" s="88" t="s">
        <v>3189</v>
      </c>
      <c r="M1670" s="89" t="s">
        <v>1861</v>
      </c>
      <c r="N1670" s="88" t="s">
        <v>3190</v>
      </c>
      <c r="O1670" s="89" t="s">
        <v>175</v>
      </c>
      <c r="P1670" s="89" t="s">
        <v>3191</v>
      </c>
      <c r="Q1670" s="69" t="s">
        <v>3383</v>
      </c>
      <c r="R1670" s="198"/>
      <c r="S1670" s="198"/>
      <c r="T1670" s="226"/>
      <c r="V1670" s="6">
        <f t="shared" si="75"/>
        <v>29</v>
      </c>
      <c r="W1670" s="198">
        <f t="shared" si="76"/>
        <v>0</v>
      </c>
      <c r="X1670" s="6">
        <f t="shared" si="77"/>
        <v>45</v>
      </c>
      <c r="AB1670" s="38"/>
    </row>
    <row r="1671" spans="1:28" s="2" customFormat="1" ht="60.25" customHeight="1">
      <c r="A1671" s="227"/>
      <c r="B1671" s="89" t="s">
        <v>157</v>
      </c>
      <c r="C1671" s="89"/>
      <c r="D1671" s="89"/>
      <c r="E1671" s="89"/>
      <c r="F1671" s="89" t="s">
        <v>4650</v>
      </c>
      <c r="G1671" s="87" t="s">
        <v>5694</v>
      </c>
      <c r="H1671" s="89" t="s">
        <v>3184</v>
      </c>
      <c r="I1671" s="198"/>
      <c r="J1671" s="88" t="s">
        <v>3192</v>
      </c>
      <c r="K1671" s="89" t="s">
        <v>42</v>
      </c>
      <c r="L1671" s="88" t="s">
        <v>3193</v>
      </c>
      <c r="M1671" s="89" t="s">
        <v>1861</v>
      </c>
      <c r="N1671" s="88" t="s">
        <v>3194</v>
      </c>
      <c r="O1671" s="89" t="s">
        <v>188</v>
      </c>
      <c r="P1671" s="89" t="s">
        <v>3191</v>
      </c>
      <c r="Q1671" s="69" t="s">
        <v>3383</v>
      </c>
      <c r="R1671" s="198"/>
      <c r="S1671" s="198"/>
      <c r="T1671" s="226"/>
      <c r="V1671" s="6">
        <f t="shared" si="75"/>
        <v>29</v>
      </c>
      <c r="W1671" s="198">
        <f t="shared" si="76"/>
        <v>0</v>
      </c>
      <c r="X1671" s="6">
        <f t="shared" si="77"/>
        <v>45</v>
      </c>
      <c r="AB1671" s="38"/>
    </row>
    <row r="1672" spans="1:28" s="2" customFormat="1" ht="75" customHeight="1">
      <c r="A1672" s="227"/>
      <c r="B1672" s="89" t="s">
        <v>157</v>
      </c>
      <c r="C1672" s="89"/>
      <c r="D1672" s="89"/>
      <c r="E1672" s="89"/>
      <c r="F1672" s="89" t="s">
        <v>4650</v>
      </c>
      <c r="G1672" s="87" t="s">
        <v>5694</v>
      </c>
      <c r="H1672" s="89" t="s">
        <v>3195</v>
      </c>
      <c r="I1672" s="198"/>
      <c r="J1672" s="88" t="s">
        <v>3196</v>
      </c>
      <c r="K1672" s="89" t="s">
        <v>42</v>
      </c>
      <c r="L1672" s="74" t="s">
        <v>3197</v>
      </c>
      <c r="M1672" s="89" t="s">
        <v>832</v>
      </c>
      <c r="N1672" s="88" t="s">
        <v>3198</v>
      </c>
      <c r="O1672" s="89" t="s">
        <v>832</v>
      </c>
      <c r="P1672" s="89" t="s">
        <v>3199</v>
      </c>
      <c r="Q1672" s="69" t="s">
        <v>3383</v>
      </c>
      <c r="R1672" s="198"/>
      <c r="S1672" s="198"/>
      <c r="T1672" s="226"/>
      <c r="V1672" s="6">
        <f t="shared" si="75"/>
        <v>29</v>
      </c>
      <c r="W1672" s="198">
        <f t="shared" si="76"/>
        <v>0</v>
      </c>
      <c r="X1672" s="6">
        <f t="shared" si="77"/>
        <v>45</v>
      </c>
      <c r="AB1672" s="38"/>
    </row>
    <row r="1673" spans="1:28" s="2" customFormat="1" ht="90" customHeight="1">
      <c r="A1673" s="227">
        <v>280</v>
      </c>
      <c r="B1673" s="89" t="s">
        <v>1592</v>
      </c>
      <c r="C1673" s="89"/>
      <c r="D1673" s="89"/>
      <c r="E1673" s="89"/>
      <c r="F1673" s="89" t="s">
        <v>4650</v>
      </c>
      <c r="G1673" s="87" t="s">
        <v>5151</v>
      </c>
      <c r="H1673" s="89" t="s">
        <v>3200</v>
      </c>
      <c r="I1673" s="198" t="s">
        <v>2967</v>
      </c>
      <c r="J1673" s="88" t="s">
        <v>3201</v>
      </c>
      <c r="K1673" s="89" t="s">
        <v>42</v>
      </c>
      <c r="L1673" s="88" t="s">
        <v>3202</v>
      </c>
      <c r="M1673" s="89" t="s">
        <v>1853</v>
      </c>
      <c r="N1673" s="88" t="s">
        <v>3203</v>
      </c>
      <c r="O1673" s="89" t="s">
        <v>175</v>
      </c>
      <c r="P1673" s="89" t="s">
        <v>3191</v>
      </c>
      <c r="Q1673" s="69" t="s">
        <v>3383</v>
      </c>
      <c r="R1673" s="198">
        <v>2</v>
      </c>
      <c r="S1673" s="198">
        <v>2</v>
      </c>
      <c r="T1673" s="226" t="s">
        <v>3415</v>
      </c>
      <c r="V1673" s="6">
        <f t="shared" si="75"/>
        <v>29</v>
      </c>
      <c r="W1673" s="198">
        <f t="shared" si="76"/>
        <v>8</v>
      </c>
      <c r="X1673" s="6">
        <f t="shared" si="77"/>
        <v>46</v>
      </c>
      <c r="AB1673" s="38"/>
    </row>
    <row r="1674" spans="1:28" s="2" customFormat="1" ht="63.25" customHeight="1">
      <c r="A1674" s="227"/>
      <c r="B1674" s="89" t="s">
        <v>157</v>
      </c>
      <c r="C1674" s="89"/>
      <c r="D1674" s="89"/>
      <c r="E1674" s="89"/>
      <c r="F1674" s="89" t="s">
        <v>4650</v>
      </c>
      <c r="G1674" s="87" t="s">
        <v>5151</v>
      </c>
      <c r="H1674" s="89" t="s">
        <v>3204</v>
      </c>
      <c r="I1674" s="198"/>
      <c r="J1674" s="88" t="s">
        <v>3205</v>
      </c>
      <c r="K1674" s="89" t="s">
        <v>42</v>
      </c>
      <c r="L1674" s="88" t="s">
        <v>3206</v>
      </c>
      <c r="M1674" s="89" t="s">
        <v>40</v>
      </c>
      <c r="N1674" s="121" t="s">
        <v>3207</v>
      </c>
      <c r="O1674" s="89" t="s">
        <v>343</v>
      </c>
      <c r="P1674" s="89" t="s">
        <v>3039</v>
      </c>
      <c r="Q1674" s="69" t="s">
        <v>3383</v>
      </c>
      <c r="R1674" s="198"/>
      <c r="S1674" s="198"/>
      <c r="T1674" s="226"/>
      <c r="V1674" s="6">
        <f t="shared" si="75"/>
        <v>29</v>
      </c>
      <c r="W1674" s="198">
        <f t="shared" si="76"/>
        <v>0</v>
      </c>
      <c r="X1674" s="6">
        <f t="shared" si="77"/>
        <v>46</v>
      </c>
      <c r="AB1674" s="38"/>
    </row>
    <row r="1675" spans="1:28" s="2" customFormat="1" ht="90" customHeight="1">
      <c r="A1675" s="227">
        <v>281</v>
      </c>
      <c r="B1675" s="87" t="s">
        <v>6504</v>
      </c>
      <c r="C1675" s="87"/>
      <c r="D1675" s="87"/>
      <c r="E1675" s="87"/>
      <c r="F1675" s="89" t="s">
        <v>4650</v>
      </c>
      <c r="G1675" s="87" t="s">
        <v>5694</v>
      </c>
      <c r="H1675" s="89" t="s">
        <v>3208</v>
      </c>
      <c r="I1675" s="198" t="s">
        <v>3209</v>
      </c>
      <c r="J1675" s="88" t="s">
        <v>3210</v>
      </c>
      <c r="K1675" s="89" t="s">
        <v>201</v>
      </c>
      <c r="L1675" s="88" t="s">
        <v>3211</v>
      </c>
      <c r="M1675" s="89" t="s">
        <v>52</v>
      </c>
      <c r="N1675" s="88" t="s">
        <v>3212</v>
      </c>
      <c r="O1675" s="89" t="s">
        <v>343</v>
      </c>
      <c r="P1675" s="89" t="s">
        <v>2998</v>
      </c>
      <c r="Q1675" s="69" t="s">
        <v>3383</v>
      </c>
      <c r="R1675" s="198">
        <v>3</v>
      </c>
      <c r="S1675" s="198">
        <v>2</v>
      </c>
      <c r="T1675" s="226" t="s">
        <v>3415</v>
      </c>
      <c r="V1675" s="6">
        <f t="shared" si="75"/>
        <v>29</v>
      </c>
      <c r="W1675" s="198">
        <f t="shared" si="76"/>
        <v>8</v>
      </c>
      <c r="X1675" s="6">
        <f t="shared" si="77"/>
        <v>45</v>
      </c>
      <c r="AB1675" s="38"/>
    </row>
    <row r="1676" spans="1:28" s="2" customFormat="1" ht="90" customHeight="1">
      <c r="A1676" s="227"/>
      <c r="B1676" s="87" t="s">
        <v>6504</v>
      </c>
      <c r="C1676" s="87"/>
      <c r="D1676" s="87"/>
      <c r="E1676" s="87"/>
      <c r="F1676" s="89" t="s">
        <v>4650</v>
      </c>
      <c r="G1676" s="87" t="s">
        <v>5694</v>
      </c>
      <c r="H1676" s="89" t="s">
        <v>3208</v>
      </c>
      <c r="I1676" s="198"/>
      <c r="J1676" s="88" t="s">
        <v>3213</v>
      </c>
      <c r="K1676" s="89" t="s">
        <v>201</v>
      </c>
      <c r="L1676" s="88" t="s">
        <v>3214</v>
      </c>
      <c r="M1676" s="89" t="s">
        <v>52</v>
      </c>
      <c r="N1676" s="88" t="s">
        <v>3215</v>
      </c>
      <c r="O1676" s="89" t="s">
        <v>343</v>
      </c>
      <c r="P1676" s="89" t="s">
        <v>2998</v>
      </c>
      <c r="Q1676" s="69" t="s">
        <v>3383</v>
      </c>
      <c r="R1676" s="198"/>
      <c r="S1676" s="198"/>
      <c r="T1676" s="226"/>
      <c r="V1676" s="6">
        <f t="shared" ref="V1676:V1739" si="78">LEN(F1676)</f>
        <v>29</v>
      </c>
      <c r="W1676" s="198">
        <f t="shared" ref="W1676:W1739" si="79">LEN(T1676)</f>
        <v>0</v>
      </c>
      <c r="X1676" s="6">
        <f t="shared" ref="X1676:X1739" si="80">LEN(G1676)</f>
        <v>45</v>
      </c>
      <c r="AB1676" s="38"/>
    </row>
    <row r="1677" spans="1:28" s="2" customFormat="1" ht="105" customHeight="1">
      <c r="A1677" s="227"/>
      <c r="B1677" s="87" t="s">
        <v>6504</v>
      </c>
      <c r="C1677" s="87"/>
      <c r="D1677" s="87"/>
      <c r="E1677" s="87"/>
      <c r="F1677" s="89" t="s">
        <v>4650</v>
      </c>
      <c r="G1677" s="87" t="s">
        <v>5694</v>
      </c>
      <c r="H1677" s="89" t="s">
        <v>3208</v>
      </c>
      <c r="I1677" s="198"/>
      <c r="J1677" s="88" t="s">
        <v>3216</v>
      </c>
      <c r="K1677" s="89" t="s">
        <v>201</v>
      </c>
      <c r="L1677" s="88" t="s">
        <v>3217</v>
      </c>
      <c r="M1677" s="89" t="s">
        <v>52</v>
      </c>
      <c r="N1677" s="88" t="s">
        <v>3218</v>
      </c>
      <c r="O1677" s="89" t="s">
        <v>343</v>
      </c>
      <c r="P1677" s="89" t="s">
        <v>2998</v>
      </c>
      <c r="Q1677" s="69" t="s">
        <v>3383</v>
      </c>
      <c r="R1677" s="198"/>
      <c r="S1677" s="198"/>
      <c r="T1677" s="226"/>
      <c r="V1677" s="6">
        <f t="shared" si="78"/>
        <v>29</v>
      </c>
      <c r="W1677" s="198">
        <f t="shared" si="79"/>
        <v>0</v>
      </c>
      <c r="X1677" s="6">
        <f t="shared" si="80"/>
        <v>45</v>
      </c>
      <c r="AB1677" s="38"/>
    </row>
    <row r="1678" spans="1:28" s="2" customFormat="1" ht="90" customHeight="1">
      <c r="A1678" s="227"/>
      <c r="B1678" s="87" t="s">
        <v>6504</v>
      </c>
      <c r="C1678" s="87"/>
      <c r="D1678" s="87"/>
      <c r="E1678" s="87"/>
      <c r="F1678" s="89" t="s">
        <v>4650</v>
      </c>
      <c r="G1678" s="87" t="s">
        <v>5694</v>
      </c>
      <c r="H1678" s="89" t="s">
        <v>3208</v>
      </c>
      <c r="I1678" s="198"/>
      <c r="J1678" s="88" t="s">
        <v>3219</v>
      </c>
      <c r="K1678" s="89" t="s">
        <v>201</v>
      </c>
      <c r="L1678" s="88" t="s">
        <v>3220</v>
      </c>
      <c r="M1678" s="89" t="s">
        <v>52</v>
      </c>
      <c r="N1678" s="88" t="s">
        <v>3221</v>
      </c>
      <c r="O1678" s="89" t="s">
        <v>343</v>
      </c>
      <c r="P1678" s="89" t="s">
        <v>2998</v>
      </c>
      <c r="Q1678" s="69" t="s">
        <v>3383</v>
      </c>
      <c r="R1678" s="198"/>
      <c r="S1678" s="198"/>
      <c r="T1678" s="226"/>
      <c r="V1678" s="6">
        <f t="shared" si="78"/>
        <v>29</v>
      </c>
      <c r="W1678" s="198">
        <f t="shared" si="79"/>
        <v>0</v>
      </c>
      <c r="X1678" s="6">
        <f t="shared" si="80"/>
        <v>45</v>
      </c>
      <c r="AB1678" s="38"/>
    </row>
    <row r="1679" spans="1:28" s="2" customFormat="1" ht="110" customHeight="1">
      <c r="A1679" s="227"/>
      <c r="B1679" s="87" t="s">
        <v>6504</v>
      </c>
      <c r="C1679" s="87"/>
      <c r="D1679" s="87"/>
      <c r="E1679" s="87"/>
      <c r="F1679" s="89" t="s">
        <v>4650</v>
      </c>
      <c r="G1679" s="87" t="s">
        <v>5694</v>
      </c>
      <c r="H1679" s="89" t="s">
        <v>3208</v>
      </c>
      <c r="I1679" s="198"/>
      <c r="J1679" s="88" t="s">
        <v>3222</v>
      </c>
      <c r="K1679" s="89" t="s">
        <v>201</v>
      </c>
      <c r="L1679" s="88" t="s">
        <v>3173</v>
      </c>
      <c r="M1679" s="89" t="s">
        <v>40</v>
      </c>
      <c r="N1679" s="88" t="s">
        <v>3223</v>
      </c>
      <c r="O1679" s="89" t="s">
        <v>343</v>
      </c>
      <c r="P1679" s="89" t="s">
        <v>2998</v>
      </c>
      <c r="Q1679" s="69" t="s">
        <v>3383</v>
      </c>
      <c r="R1679" s="198"/>
      <c r="S1679" s="198"/>
      <c r="T1679" s="226"/>
      <c r="V1679" s="6">
        <f t="shared" si="78"/>
        <v>29</v>
      </c>
      <c r="W1679" s="198">
        <f t="shared" si="79"/>
        <v>0</v>
      </c>
      <c r="X1679" s="6">
        <f t="shared" si="80"/>
        <v>45</v>
      </c>
      <c r="AB1679" s="38"/>
    </row>
    <row r="1680" spans="1:28" s="2" customFormat="1" ht="90" customHeight="1">
      <c r="A1680" s="227"/>
      <c r="B1680" s="87" t="s">
        <v>6504</v>
      </c>
      <c r="C1680" s="87"/>
      <c r="D1680" s="87"/>
      <c r="E1680" s="87"/>
      <c r="F1680" s="89" t="s">
        <v>4650</v>
      </c>
      <c r="G1680" s="87" t="s">
        <v>5694</v>
      </c>
      <c r="H1680" s="89" t="s">
        <v>3208</v>
      </c>
      <c r="I1680" s="198"/>
      <c r="J1680" s="88" t="s">
        <v>3224</v>
      </c>
      <c r="K1680" s="89" t="s">
        <v>42</v>
      </c>
      <c r="L1680" s="88" t="s">
        <v>3225</v>
      </c>
      <c r="M1680" s="89" t="s">
        <v>52</v>
      </c>
      <c r="N1680" s="88" t="s">
        <v>3226</v>
      </c>
      <c r="O1680" s="89" t="s">
        <v>343</v>
      </c>
      <c r="P1680" s="89" t="s">
        <v>2998</v>
      </c>
      <c r="Q1680" s="69" t="s">
        <v>3383</v>
      </c>
      <c r="R1680" s="198"/>
      <c r="S1680" s="198"/>
      <c r="T1680" s="226"/>
      <c r="V1680" s="6">
        <f t="shared" si="78"/>
        <v>29</v>
      </c>
      <c r="W1680" s="198">
        <f t="shared" si="79"/>
        <v>0</v>
      </c>
      <c r="X1680" s="6">
        <f t="shared" si="80"/>
        <v>45</v>
      </c>
      <c r="AB1680" s="38"/>
    </row>
    <row r="1681" spans="1:28" s="2" customFormat="1" ht="188.25" customHeight="1">
      <c r="A1681" s="227">
        <v>282</v>
      </c>
      <c r="B1681" s="87" t="s">
        <v>6504</v>
      </c>
      <c r="C1681" s="87"/>
      <c r="D1681" s="87"/>
      <c r="E1681" s="87"/>
      <c r="F1681" s="89" t="s">
        <v>4650</v>
      </c>
      <c r="G1681" s="87" t="s">
        <v>5694</v>
      </c>
      <c r="H1681" s="89" t="s">
        <v>4451</v>
      </c>
      <c r="I1681" s="198" t="s">
        <v>3229</v>
      </c>
      <c r="J1681" s="88" t="s">
        <v>4452</v>
      </c>
      <c r="K1681" s="89" t="s">
        <v>201</v>
      </c>
      <c r="L1681" s="88" t="s">
        <v>3230</v>
      </c>
      <c r="M1681" s="89" t="s">
        <v>40</v>
      </c>
      <c r="N1681" s="88" t="s">
        <v>3231</v>
      </c>
      <c r="O1681" s="89" t="s">
        <v>4484</v>
      </c>
      <c r="P1681" s="89" t="s">
        <v>211</v>
      </c>
      <c r="Q1681" s="69" t="s">
        <v>3383</v>
      </c>
      <c r="R1681" s="198">
        <v>2</v>
      </c>
      <c r="S1681" s="198">
        <v>2</v>
      </c>
      <c r="T1681" s="226" t="s">
        <v>3415</v>
      </c>
      <c r="V1681" s="6">
        <f t="shared" si="78"/>
        <v>29</v>
      </c>
      <c r="W1681" s="198">
        <f t="shared" si="79"/>
        <v>8</v>
      </c>
      <c r="X1681" s="6">
        <f t="shared" si="80"/>
        <v>45</v>
      </c>
      <c r="AB1681" s="38"/>
    </row>
    <row r="1682" spans="1:28" s="2" customFormat="1" ht="110" customHeight="1">
      <c r="A1682" s="227"/>
      <c r="B1682" s="87" t="s">
        <v>6504</v>
      </c>
      <c r="C1682" s="114"/>
      <c r="D1682" s="114"/>
      <c r="E1682" s="114"/>
      <c r="F1682" s="113" t="s">
        <v>4649</v>
      </c>
      <c r="G1682" s="87" t="s">
        <v>40</v>
      </c>
      <c r="H1682" s="89" t="s">
        <v>4679</v>
      </c>
      <c r="I1682" s="198"/>
      <c r="J1682" s="88" t="s">
        <v>3232</v>
      </c>
      <c r="K1682" s="89" t="s">
        <v>201</v>
      </c>
      <c r="L1682" s="88" t="s">
        <v>3233</v>
      </c>
      <c r="M1682" s="89" t="s">
        <v>40</v>
      </c>
      <c r="N1682" s="88" t="s">
        <v>3234</v>
      </c>
      <c r="O1682" s="89" t="s">
        <v>343</v>
      </c>
      <c r="P1682" s="89" t="s">
        <v>1046</v>
      </c>
      <c r="Q1682" s="69" t="s">
        <v>3383</v>
      </c>
      <c r="R1682" s="198"/>
      <c r="S1682" s="198"/>
      <c r="T1682" s="226"/>
      <c r="V1682" s="6">
        <f t="shared" si="78"/>
        <v>32</v>
      </c>
      <c r="W1682" s="227">
        <f t="shared" si="79"/>
        <v>0</v>
      </c>
      <c r="X1682" s="6">
        <f t="shared" si="80"/>
        <v>14</v>
      </c>
      <c r="AB1682" s="38"/>
    </row>
    <row r="1683" spans="1:28" s="2" customFormat="1" ht="110" customHeight="1">
      <c r="A1683" s="227">
        <v>283</v>
      </c>
      <c r="B1683" s="87" t="s">
        <v>6504</v>
      </c>
      <c r="C1683" s="87"/>
      <c r="D1683" s="87"/>
      <c r="E1683" s="87"/>
      <c r="F1683" s="89" t="s">
        <v>4650</v>
      </c>
      <c r="G1683" s="87" t="s">
        <v>5694</v>
      </c>
      <c r="H1683" s="89" t="s">
        <v>212</v>
      </c>
      <c r="I1683" s="198" t="s">
        <v>3235</v>
      </c>
      <c r="J1683" s="88" t="s">
        <v>3236</v>
      </c>
      <c r="K1683" s="89" t="s">
        <v>201</v>
      </c>
      <c r="L1683" s="88" t="s">
        <v>3211</v>
      </c>
      <c r="M1683" s="89" t="s">
        <v>40</v>
      </c>
      <c r="N1683" s="88" t="s">
        <v>3237</v>
      </c>
      <c r="O1683" s="89" t="s">
        <v>343</v>
      </c>
      <c r="P1683" s="89" t="s">
        <v>1046</v>
      </c>
      <c r="Q1683" s="69" t="s">
        <v>3383</v>
      </c>
      <c r="R1683" s="198">
        <v>3</v>
      </c>
      <c r="S1683" s="198">
        <v>1</v>
      </c>
      <c r="T1683" s="226" t="s">
        <v>3416</v>
      </c>
      <c r="V1683" s="6">
        <f t="shared" si="78"/>
        <v>29</v>
      </c>
      <c r="W1683" s="198">
        <f t="shared" si="79"/>
        <v>6</v>
      </c>
      <c r="X1683" s="6">
        <f t="shared" si="80"/>
        <v>45</v>
      </c>
      <c r="AB1683" s="38"/>
    </row>
    <row r="1684" spans="1:28" s="2" customFormat="1" ht="110" customHeight="1">
      <c r="A1684" s="227"/>
      <c r="B1684" s="87" t="s">
        <v>6504</v>
      </c>
      <c r="C1684" s="87"/>
      <c r="D1684" s="87"/>
      <c r="E1684" s="87"/>
      <c r="F1684" s="89" t="s">
        <v>4650</v>
      </c>
      <c r="G1684" s="87" t="s">
        <v>5694</v>
      </c>
      <c r="H1684" s="89" t="s">
        <v>3238</v>
      </c>
      <c r="I1684" s="198"/>
      <c r="J1684" s="88" t="s">
        <v>3239</v>
      </c>
      <c r="K1684" s="89" t="s">
        <v>201</v>
      </c>
      <c r="L1684" s="88" t="s">
        <v>3214</v>
      </c>
      <c r="M1684" s="89" t="s">
        <v>40</v>
      </c>
      <c r="N1684" s="88" t="s">
        <v>3240</v>
      </c>
      <c r="O1684" s="89" t="s">
        <v>343</v>
      </c>
      <c r="P1684" s="89" t="s">
        <v>1046</v>
      </c>
      <c r="Q1684" s="69" t="s">
        <v>3383</v>
      </c>
      <c r="R1684" s="198"/>
      <c r="S1684" s="198"/>
      <c r="T1684" s="226"/>
      <c r="V1684" s="6">
        <f t="shared" si="78"/>
        <v>29</v>
      </c>
      <c r="W1684" s="198">
        <f t="shared" si="79"/>
        <v>0</v>
      </c>
      <c r="X1684" s="6">
        <f t="shared" si="80"/>
        <v>45</v>
      </c>
      <c r="AB1684" s="38"/>
    </row>
    <row r="1685" spans="1:28" s="2" customFormat="1" ht="172.5" customHeight="1">
      <c r="A1685" s="227"/>
      <c r="B1685" s="87" t="s">
        <v>6504</v>
      </c>
      <c r="C1685" s="87"/>
      <c r="D1685" s="87"/>
      <c r="E1685" s="87"/>
      <c r="F1685" s="89" t="s">
        <v>4650</v>
      </c>
      <c r="G1685" s="87" t="s">
        <v>5154</v>
      </c>
      <c r="H1685" s="87" t="s">
        <v>3684</v>
      </c>
      <c r="I1685" s="198"/>
      <c r="J1685" s="88" t="s">
        <v>3241</v>
      </c>
      <c r="K1685" s="89" t="s">
        <v>201</v>
      </c>
      <c r="L1685" s="88" t="s">
        <v>3217</v>
      </c>
      <c r="M1685" s="89" t="s">
        <v>40</v>
      </c>
      <c r="N1685" s="88" t="s">
        <v>3242</v>
      </c>
      <c r="O1685" s="89" t="s">
        <v>343</v>
      </c>
      <c r="P1685" s="89" t="s">
        <v>1046</v>
      </c>
      <c r="Q1685" s="69" t="s">
        <v>3383</v>
      </c>
      <c r="R1685" s="198"/>
      <c r="S1685" s="198"/>
      <c r="T1685" s="226"/>
      <c r="V1685" s="6">
        <f t="shared" si="78"/>
        <v>29</v>
      </c>
      <c r="W1685" s="198">
        <f t="shared" si="79"/>
        <v>0</v>
      </c>
      <c r="X1685" s="6">
        <f t="shared" si="80"/>
        <v>70</v>
      </c>
      <c r="AB1685" s="38"/>
    </row>
    <row r="1686" spans="1:28" s="2" customFormat="1" ht="110" customHeight="1">
      <c r="A1686" s="227"/>
      <c r="B1686" s="87" t="s">
        <v>6504</v>
      </c>
      <c r="C1686" s="87"/>
      <c r="D1686" s="87"/>
      <c r="E1686" s="87"/>
      <c r="F1686" s="89" t="s">
        <v>4650</v>
      </c>
      <c r="G1686" s="87" t="s">
        <v>5694</v>
      </c>
      <c r="H1686" s="89" t="s">
        <v>212</v>
      </c>
      <c r="I1686" s="198"/>
      <c r="J1686" s="88" t="s">
        <v>3243</v>
      </c>
      <c r="K1686" s="89" t="s">
        <v>201</v>
      </c>
      <c r="L1686" s="88" t="s">
        <v>3244</v>
      </c>
      <c r="M1686" s="89" t="s">
        <v>40</v>
      </c>
      <c r="N1686" s="88" t="s">
        <v>3245</v>
      </c>
      <c r="O1686" s="89" t="s">
        <v>343</v>
      </c>
      <c r="P1686" s="89" t="s">
        <v>1046</v>
      </c>
      <c r="Q1686" s="69" t="s">
        <v>3383</v>
      </c>
      <c r="R1686" s="198"/>
      <c r="S1686" s="198"/>
      <c r="T1686" s="226"/>
      <c r="V1686" s="6">
        <f t="shared" si="78"/>
        <v>29</v>
      </c>
      <c r="W1686" s="198">
        <f t="shared" si="79"/>
        <v>0</v>
      </c>
      <c r="X1686" s="6">
        <f t="shared" si="80"/>
        <v>45</v>
      </c>
      <c r="AB1686" s="38"/>
    </row>
    <row r="1687" spans="1:28" s="2" customFormat="1" ht="110" customHeight="1">
      <c r="A1687" s="227"/>
      <c r="B1687" s="87" t="s">
        <v>6504</v>
      </c>
      <c r="C1687" s="87"/>
      <c r="D1687" s="87"/>
      <c r="E1687" s="87"/>
      <c r="F1687" s="89" t="s">
        <v>4650</v>
      </c>
      <c r="G1687" s="87" t="s">
        <v>5694</v>
      </c>
      <c r="H1687" s="89" t="s">
        <v>212</v>
      </c>
      <c r="I1687" s="198"/>
      <c r="J1687" s="88" t="s">
        <v>3246</v>
      </c>
      <c r="K1687" s="89" t="s">
        <v>201</v>
      </c>
      <c r="L1687" s="88" t="s">
        <v>3173</v>
      </c>
      <c r="M1687" s="89" t="s">
        <v>40</v>
      </c>
      <c r="N1687" s="88" t="s">
        <v>3247</v>
      </c>
      <c r="O1687" s="89" t="s">
        <v>343</v>
      </c>
      <c r="P1687" s="89" t="s">
        <v>1046</v>
      </c>
      <c r="Q1687" s="69" t="s">
        <v>3383</v>
      </c>
      <c r="R1687" s="198"/>
      <c r="S1687" s="198"/>
      <c r="T1687" s="226"/>
      <c r="V1687" s="6">
        <f t="shared" si="78"/>
        <v>29</v>
      </c>
      <c r="W1687" s="198">
        <f t="shared" si="79"/>
        <v>0</v>
      </c>
      <c r="X1687" s="6">
        <f t="shared" si="80"/>
        <v>45</v>
      </c>
      <c r="AB1687" s="38"/>
    </row>
    <row r="1688" spans="1:28" s="2" customFormat="1" ht="110" customHeight="1">
      <c r="A1688" s="227"/>
      <c r="B1688" s="89" t="s">
        <v>157</v>
      </c>
      <c r="C1688" s="89"/>
      <c r="D1688" s="89"/>
      <c r="E1688" s="89"/>
      <c r="F1688" s="89" t="s">
        <v>4650</v>
      </c>
      <c r="G1688" s="87" t="s">
        <v>5694</v>
      </c>
      <c r="H1688" s="89" t="s">
        <v>3248</v>
      </c>
      <c r="I1688" s="198"/>
      <c r="J1688" s="88" t="s">
        <v>3249</v>
      </c>
      <c r="K1688" s="89" t="s">
        <v>201</v>
      </c>
      <c r="L1688" s="88" t="s">
        <v>3177</v>
      </c>
      <c r="M1688" s="89" t="s">
        <v>40</v>
      </c>
      <c r="N1688" s="88" t="s">
        <v>3250</v>
      </c>
      <c r="O1688" s="89" t="s">
        <v>343</v>
      </c>
      <c r="P1688" s="89" t="s">
        <v>1046</v>
      </c>
      <c r="Q1688" s="69" t="s">
        <v>3383</v>
      </c>
      <c r="R1688" s="198"/>
      <c r="S1688" s="198"/>
      <c r="T1688" s="226"/>
      <c r="V1688" s="6">
        <f t="shared" si="78"/>
        <v>29</v>
      </c>
      <c r="W1688" s="198">
        <f t="shared" si="79"/>
        <v>0</v>
      </c>
      <c r="X1688" s="6">
        <f t="shared" si="80"/>
        <v>45</v>
      </c>
      <c r="AB1688" s="38"/>
    </row>
    <row r="1689" spans="1:28" s="2" customFormat="1" ht="110" customHeight="1">
      <c r="A1689" s="227"/>
      <c r="B1689" s="87" t="s">
        <v>6504</v>
      </c>
      <c r="C1689" s="87"/>
      <c r="D1689" s="87"/>
      <c r="E1689" s="87"/>
      <c r="F1689" s="89" t="s">
        <v>4650</v>
      </c>
      <c r="G1689" s="87" t="s">
        <v>5694</v>
      </c>
      <c r="H1689" s="89" t="s">
        <v>3251</v>
      </c>
      <c r="I1689" s="198"/>
      <c r="J1689" s="88" t="s">
        <v>3252</v>
      </c>
      <c r="K1689" s="89" t="s">
        <v>201</v>
      </c>
      <c r="L1689" s="88" t="s">
        <v>3253</v>
      </c>
      <c r="M1689" s="89" t="s">
        <v>40</v>
      </c>
      <c r="N1689" s="88" t="s">
        <v>3254</v>
      </c>
      <c r="O1689" s="89" t="s">
        <v>343</v>
      </c>
      <c r="P1689" s="89" t="s">
        <v>1046</v>
      </c>
      <c r="Q1689" s="69" t="s">
        <v>3383</v>
      </c>
      <c r="R1689" s="198"/>
      <c r="S1689" s="198"/>
      <c r="T1689" s="226"/>
      <c r="V1689" s="6">
        <f t="shared" si="78"/>
        <v>29</v>
      </c>
      <c r="W1689" s="198">
        <f t="shared" si="79"/>
        <v>0</v>
      </c>
      <c r="X1689" s="6">
        <f t="shared" si="80"/>
        <v>45</v>
      </c>
      <c r="AB1689" s="38"/>
    </row>
    <row r="1690" spans="1:28" s="2" customFormat="1" ht="110" customHeight="1">
      <c r="A1690" s="227">
        <v>284</v>
      </c>
      <c r="B1690" s="87" t="s">
        <v>6504</v>
      </c>
      <c r="C1690" s="87"/>
      <c r="D1690" s="87"/>
      <c r="E1690" s="87"/>
      <c r="F1690" s="89" t="s">
        <v>4650</v>
      </c>
      <c r="G1690" s="89" t="s">
        <v>5153</v>
      </c>
      <c r="H1690" s="89" t="s">
        <v>3079</v>
      </c>
      <c r="I1690" s="198" t="s">
        <v>3255</v>
      </c>
      <c r="J1690" s="88" t="s">
        <v>3256</v>
      </c>
      <c r="K1690" s="89" t="s">
        <v>406</v>
      </c>
      <c r="L1690" s="88" t="s">
        <v>3257</v>
      </c>
      <c r="M1690" s="89" t="s">
        <v>40</v>
      </c>
      <c r="N1690" s="88" t="s">
        <v>3258</v>
      </c>
      <c r="O1690" s="89" t="s">
        <v>343</v>
      </c>
      <c r="P1690" s="89" t="s">
        <v>1046</v>
      </c>
      <c r="Q1690" s="69" t="s">
        <v>3383</v>
      </c>
      <c r="R1690" s="198">
        <v>3</v>
      </c>
      <c r="S1690" s="198">
        <v>3</v>
      </c>
      <c r="T1690" s="226" t="s">
        <v>3414</v>
      </c>
      <c r="V1690" s="6">
        <f t="shared" si="78"/>
        <v>29</v>
      </c>
      <c r="W1690" s="198">
        <f t="shared" si="79"/>
        <v>7</v>
      </c>
      <c r="X1690" s="6">
        <f t="shared" si="80"/>
        <v>49</v>
      </c>
      <c r="AB1690" s="38"/>
    </row>
    <row r="1691" spans="1:28" s="2" customFormat="1" ht="125.5" customHeight="1">
      <c r="A1691" s="227"/>
      <c r="B1691" s="87" t="s">
        <v>6504</v>
      </c>
      <c r="C1691" s="87"/>
      <c r="D1691" s="87"/>
      <c r="E1691" s="87"/>
      <c r="F1691" s="89" t="s">
        <v>4650</v>
      </c>
      <c r="G1691" s="89" t="s">
        <v>5153</v>
      </c>
      <c r="H1691" s="89" t="s">
        <v>3079</v>
      </c>
      <c r="I1691" s="198"/>
      <c r="J1691" s="88" t="s">
        <v>3259</v>
      </c>
      <c r="K1691" s="89" t="s">
        <v>406</v>
      </c>
      <c r="L1691" s="88" t="s">
        <v>3260</v>
      </c>
      <c r="M1691" s="89" t="s">
        <v>40</v>
      </c>
      <c r="N1691" s="88" t="s">
        <v>3261</v>
      </c>
      <c r="O1691" s="89" t="s">
        <v>343</v>
      </c>
      <c r="P1691" s="89" t="s">
        <v>211</v>
      </c>
      <c r="Q1691" s="69" t="s">
        <v>3383</v>
      </c>
      <c r="R1691" s="198"/>
      <c r="S1691" s="198"/>
      <c r="T1691" s="226"/>
      <c r="V1691" s="6">
        <f t="shared" si="78"/>
        <v>29</v>
      </c>
      <c r="W1691" s="198">
        <f t="shared" si="79"/>
        <v>0</v>
      </c>
      <c r="X1691" s="6">
        <f t="shared" si="80"/>
        <v>49</v>
      </c>
      <c r="AB1691" s="38"/>
    </row>
    <row r="1692" spans="1:28" s="2" customFormat="1" ht="90" customHeight="1">
      <c r="A1692" s="227"/>
      <c r="B1692" s="87" t="s">
        <v>6504</v>
      </c>
      <c r="C1692" s="87"/>
      <c r="D1692" s="87"/>
      <c r="E1692" s="87"/>
      <c r="F1692" s="89" t="s">
        <v>4650</v>
      </c>
      <c r="G1692" s="89" t="s">
        <v>5153</v>
      </c>
      <c r="H1692" s="89" t="s">
        <v>3079</v>
      </c>
      <c r="I1692" s="198"/>
      <c r="J1692" s="88" t="s">
        <v>3262</v>
      </c>
      <c r="K1692" s="89" t="s">
        <v>406</v>
      </c>
      <c r="L1692" s="88" t="s">
        <v>3263</v>
      </c>
      <c r="M1692" s="89" t="s">
        <v>832</v>
      </c>
      <c r="N1692" s="88" t="s">
        <v>3264</v>
      </c>
      <c r="O1692" s="89" t="s">
        <v>832</v>
      </c>
      <c r="P1692" s="89" t="s">
        <v>3265</v>
      </c>
      <c r="Q1692" s="69" t="s">
        <v>3383</v>
      </c>
      <c r="R1692" s="198"/>
      <c r="S1692" s="198"/>
      <c r="T1692" s="226"/>
      <c r="V1692" s="6">
        <f t="shared" si="78"/>
        <v>29</v>
      </c>
      <c r="W1692" s="198">
        <f t="shared" si="79"/>
        <v>0</v>
      </c>
      <c r="X1692" s="6">
        <f t="shared" si="80"/>
        <v>49</v>
      </c>
      <c r="AB1692" s="38"/>
    </row>
    <row r="1693" spans="1:28" s="2" customFormat="1" ht="90" customHeight="1">
      <c r="A1693" s="227">
        <v>285</v>
      </c>
      <c r="B1693" s="87" t="s">
        <v>6504</v>
      </c>
      <c r="C1693" s="87"/>
      <c r="D1693" s="87"/>
      <c r="E1693" s="87"/>
      <c r="F1693" s="89" t="s">
        <v>4650</v>
      </c>
      <c r="G1693" s="87" t="s">
        <v>5694</v>
      </c>
      <c r="H1693" s="89" t="s">
        <v>3266</v>
      </c>
      <c r="I1693" s="198" t="s">
        <v>3267</v>
      </c>
      <c r="J1693" s="88" t="s">
        <v>3268</v>
      </c>
      <c r="K1693" s="89" t="s">
        <v>201</v>
      </c>
      <c r="L1693" s="88" t="s">
        <v>3269</v>
      </c>
      <c r="M1693" s="89" t="s">
        <v>832</v>
      </c>
      <c r="N1693" s="88" t="s">
        <v>3270</v>
      </c>
      <c r="O1693" s="89" t="s">
        <v>137</v>
      </c>
      <c r="P1693" s="89" t="s">
        <v>3271</v>
      </c>
      <c r="Q1693" s="69" t="s">
        <v>3383</v>
      </c>
      <c r="R1693" s="198">
        <v>3</v>
      </c>
      <c r="S1693" s="198">
        <v>2</v>
      </c>
      <c r="T1693" s="226" t="s">
        <v>3415</v>
      </c>
      <c r="V1693" s="6">
        <f t="shared" si="78"/>
        <v>29</v>
      </c>
      <c r="W1693" s="198">
        <f t="shared" si="79"/>
        <v>8</v>
      </c>
      <c r="X1693" s="6">
        <f t="shared" si="80"/>
        <v>45</v>
      </c>
      <c r="AB1693" s="38"/>
    </row>
    <row r="1694" spans="1:28" s="2" customFormat="1" ht="90" customHeight="1">
      <c r="A1694" s="227"/>
      <c r="B1694" s="87" t="s">
        <v>6504</v>
      </c>
      <c r="C1694" s="87"/>
      <c r="D1694" s="87"/>
      <c r="E1694" s="87"/>
      <c r="F1694" s="89" t="s">
        <v>4650</v>
      </c>
      <c r="G1694" s="87" t="s">
        <v>5694</v>
      </c>
      <c r="H1694" s="89" t="s">
        <v>3266</v>
      </c>
      <c r="I1694" s="198"/>
      <c r="J1694" s="88" t="s">
        <v>3272</v>
      </c>
      <c r="K1694" s="89" t="s">
        <v>42</v>
      </c>
      <c r="L1694" s="88" t="s">
        <v>3273</v>
      </c>
      <c r="M1694" s="89" t="s">
        <v>4003</v>
      </c>
      <c r="N1694" s="88" t="s">
        <v>3274</v>
      </c>
      <c r="O1694" s="89" t="s">
        <v>137</v>
      </c>
      <c r="P1694" s="89" t="s">
        <v>3271</v>
      </c>
      <c r="Q1694" s="69" t="s">
        <v>3383</v>
      </c>
      <c r="R1694" s="198"/>
      <c r="S1694" s="198"/>
      <c r="T1694" s="226"/>
      <c r="V1694" s="6">
        <f t="shared" si="78"/>
        <v>29</v>
      </c>
      <c r="W1694" s="198">
        <f t="shared" si="79"/>
        <v>0</v>
      </c>
      <c r="X1694" s="6">
        <f t="shared" si="80"/>
        <v>45</v>
      </c>
      <c r="AB1694" s="38"/>
    </row>
    <row r="1695" spans="1:28" s="2" customFormat="1" ht="110" customHeight="1">
      <c r="A1695" s="227">
        <v>286</v>
      </c>
      <c r="B1695" s="87" t="s">
        <v>6504</v>
      </c>
      <c r="C1695" s="87"/>
      <c r="D1695" s="87"/>
      <c r="E1695" s="87"/>
      <c r="F1695" s="89" t="s">
        <v>4650</v>
      </c>
      <c r="G1695" s="87" t="s">
        <v>5694</v>
      </c>
      <c r="H1695" s="89" t="s">
        <v>3289</v>
      </c>
      <c r="I1695" s="198" t="s">
        <v>3290</v>
      </c>
      <c r="J1695" s="88" t="s">
        <v>3291</v>
      </c>
      <c r="K1695" s="89" t="s">
        <v>42</v>
      </c>
      <c r="L1695" s="88" t="s">
        <v>3211</v>
      </c>
      <c r="M1695" s="89" t="s">
        <v>40</v>
      </c>
      <c r="N1695" s="88" t="s">
        <v>3292</v>
      </c>
      <c r="O1695" s="89" t="s">
        <v>343</v>
      </c>
      <c r="P1695" s="89" t="s">
        <v>1046</v>
      </c>
      <c r="Q1695" s="69" t="s">
        <v>3383</v>
      </c>
      <c r="R1695" s="198">
        <v>3</v>
      </c>
      <c r="S1695" s="198">
        <v>2</v>
      </c>
      <c r="T1695" s="226" t="s">
        <v>3415</v>
      </c>
      <c r="V1695" s="6">
        <f t="shared" si="78"/>
        <v>29</v>
      </c>
      <c r="W1695" s="198">
        <f t="shared" si="79"/>
        <v>8</v>
      </c>
      <c r="X1695" s="6">
        <f t="shared" si="80"/>
        <v>45</v>
      </c>
      <c r="AB1695" s="38"/>
    </row>
    <row r="1696" spans="1:28" s="2" customFormat="1" ht="110" customHeight="1">
      <c r="A1696" s="227"/>
      <c r="B1696" s="87" t="s">
        <v>6504</v>
      </c>
      <c r="C1696" s="87"/>
      <c r="D1696" s="87"/>
      <c r="E1696" s="87"/>
      <c r="F1696" s="89" t="s">
        <v>4650</v>
      </c>
      <c r="G1696" s="87" t="s">
        <v>5694</v>
      </c>
      <c r="H1696" s="89" t="s">
        <v>3289</v>
      </c>
      <c r="I1696" s="198"/>
      <c r="J1696" s="88" t="s">
        <v>3293</v>
      </c>
      <c r="K1696" s="89" t="s">
        <v>42</v>
      </c>
      <c r="L1696" s="88" t="s">
        <v>3214</v>
      </c>
      <c r="M1696" s="89" t="s">
        <v>40</v>
      </c>
      <c r="N1696" s="88" t="s">
        <v>3294</v>
      </c>
      <c r="O1696" s="89" t="s">
        <v>343</v>
      </c>
      <c r="P1696" s="89" t="s">
        <v>1046</v>
      </c>
      <c r="Q1696" s="69" t="s">
        <v>3383</v>
      </c>
      <c r="R1696" s="198"/>
      <c r="S1696" s="198"/>
      <c r="T1696" s="226"/>
      <c r="V1696" s="6">
        <f t="shared" si="78"/>
        <v>29</v>
      </c>
      <c r="W1696" s="198">
        <f t="shared" si="79"/>
        <v>0</v>
      </c>
      <c r="X1696" s="6">
        <f t="shared" si="80"/>
        <v>45</v>
      </c>
      <c r="AB1696" s="38"/>
    </row>
    <row r="1697" spans="1:28" s="2" customFormat="1" ht="110" customHeight="1">
      <c r="A1697" s="227"/>
      <c r="B1697" s="87" t="s">
        <v>6504</v>
      </c>
      <c r="C1697" s="87"/>
      <c r="D1697" s="87"/>
      <c r="E1697" s="87"/>
      <c r="F1697" s="89" t="s">
        <v>4650</v>
      </c>
      <c r="G1697" s="87" t="s">
        <v>5694</v>
      </c>
      <c r="H1697" s="89" t="s">
        <v>3289</v>
      </c>
      <c r="I1697" s="198"/>
      <c r="J1697" s="88" t="s">
        <v>3295</v>
      </c>
      <c r="K1697" s="89" t="s">
        <v>42</v>
      </c>
      <c r="L1697" s="88" t="s">
        <v>3217</v>
      </c>
      <c r="M1697" s="89" t="s">
        <v>40</v>
      </c>
      <c r="N1697" s="88" t="s">
        <v>3296</v>
      </c>
      <c r="O1697" s="89" t="s">
        <v>343</v>
      </c>
      <c r="P1697" s="89" t="s">
        <v>1046</v>
      </c>
      <c r="Q1697" s="69" t="s">
        <v>3383</v>
      </c>
      <c r="R1697" s="198"/>
      <c r="S1697" s="198"/>
      <c r="T1697" s="226"/>
      <c r="V1697" s="6">
        <f t="shared" si="78"/>
        <v>29</v>
      </c>
      <c r="W1697" s="198">
        <f t="shared" si="79"/>
        <v>0</v>
      </c>
      <c r="X1697" s="6">
        <f t="shared" si="80"/>
        <v>45</v>
      </c>
      <c r="AB1697" s="38"/>
    </row>
    <row r="1698" spans="1:28" s="2" customFormat="1" ht="90" customHeight="1">
      <c r="A1698" s="227"/>
      <c r="B1698" s="87" t="s">
        <v>6504</v>
      </c>
      <c r="C1698" s="87"/>
      <c r="D1698" s="87"/>
      <c r="E1698" s="87"/>
      <c r="F1698" s="89" t="s">
        <v>4650</v>
      </c>
      <c r="G1698" s="87" t="s">
        <v>5694</v>
      </c>
      <c r="H1698" s="89" t="s">
        <v>3289</v>
      </c>
      <c r="I1698" s="198"/>
      <c r="J1698" s="88" t="s">
        <v>3297</v>
      </c>
      <c r="K1698" s="89" t="s">
        <v>42</v>
      </c>
      <c r="L1698" s="88" t="s">
        <v>3298</v>
      </c>
      <c r="M1698" s="89" t="s">
        <v>1853</v>
      </c>
      <c r="N1698" s="88" t="s">
        <v>3299</v>
      </c>
      <c r="O1698" s="89" t="s">
        <v>343</v>
      </c>
      <c r="P1698" s="89" t="s">
        <v>3300</v>
      </c>
      <c r="Q1698" s="69" t="s">
        <v>3383</v>
      </c>
      <c r="R1698" s="198"/>
      <c r="S1698" s="198"/>
      <c r="T1698" s="226"/>
      <c r="V1698" s="6">
        <f t="shared" si="78"/>
        <v>29</v>
      </c>
      <c r="W1698" s="198">
        <f t="shared" si="79"/>
        <v>0</v>
      </c>
      <c r="X1698" s="6">
        <f t="shared" si="80"/>
        <v>45</v>
      </c>
      <c r="AB1698" s="38"/>
    </row>
    <row r="1699" spans="1:28" s="2" customFormat="1" ht="110" customHeight="1">
      <c r="A1699" s="227"/>
      <c r="B1699" s="87" t="s">
        <v>6504</v>
      </c>
      <c r="C1699" s="87"/>
      <c r="D1699" s="87"/>
      <c r="E1699" s="87"/>
      <c r="F1699" s="89" t="s">
        <v>4650</v>
      </c>
      <c r="G1699" s="87" t="s">
        <v>5694</v>
      </c>
      <c r="H1699" s="89" t="s">
        <v>3289</v>
      </c>
      <c r="I1699" s="198"/>
      <c r="J1699" s="88" t="s">
        <v>3301</v>
      </c>
      <c r="K1699" s="89" t="s">
        <v>42</v>
      </c>
      <c r="L1699" s="88" t="s">
        <v>3173</v>
      </c>
      <c r="M1699" s="89" t="s">
        <v>40</v>
      </c>
      <c r="N1699" s="88" t="s">
        <v>3302</v>
      </c>
      <c r="O1699" s="89" t="s">
        <v>343</v>
      </c>
      <c r="P1699" s="89" t="s">
        <v>1046</v>
      </c>
      <c r="Q1699" s="69" t="s">
        <v>3383</v>
      </c>
      <c r="R1699" s="198"/>
      <c r="S1699" s="198"/>
      <c r="T1699" s="226"/>
      <c r="V1699" s="6">
        <f t="shared" si="78"/>
        <v>29</v>
      </c>
      <c r="W1699" s="198">
        <f t="shared" si="79"/>
        <v>0</v>
      </c>
      <c r="X1699" s="6">
        <f t="shared" si="80"/>
        <v>45</v>
      </c>
      <c r="AB1699" s="38"/>
    </row>
    <row r="1700" spans="1:28" s="2" customFormat="1" ht="110" customHeight="1">
      <c r="A1700" s="227"/>
      <c r="B1700" s="87" t="s">
        <v>6504</v>
      </c>
      <c r="C1700" s="87"/>
      <c r="D1700" s="87"/>
      <c r="E1700" s="87"/>
      <c r="F1700" s="89" t="s">
        <v>4650</v>
      </c>
      <c r="G1700" s="87" t="s">
        <v>5694</v>
      </c>
      <c r="H1700" s="89" t="s">
        <v>3289</v>
      </c>
      <c r="I1700" s="198"/>
      <c r="J1700" s="88" t="s">
        <v>3303</v>
      </c>
      <c r="K1700" s="89" t="s">
        <v>42</v>
      </c>
      <c r="L1700" s="88" t="s">
        <v>3177</v>
      </c>
      <c r="M1700" s="89" t="s">
        <v>40</v>
      </c>
      <c r="N1700" s="88" t="s">
        <v>3304</v>
      </c>
      <c r="O1700" s="89" t="s">
        <v>343</v>
      </c>
      <c r="P1700" s="89" t="s">
        <v>1046</v>
      </c>
      <c r="Q1700" s="69" t="s">
        <v>3383</v>
      </c>
      <c r="R1700" s="198"/>
      <c r="S1700" s="198"/>
      <c r="T1700" s="226"/>
      <c r="V1700" s="6">
        <f t="shared" si="78"/>
        <v>29</v>
      </c>
      <c r="W1700" s="198">
        <f t="shared" si="79"/>
        <v>0</v>
      </c>
      <c r="X1700" s="6">
        <f t="shared" si="80"/>
        <v>45</v>
      </c>
      <c r="AB1700" s="38"/>
    </row>
    <row r="1701" spans="1:28" s="2" customFormat="1" ht="110" customHeight="1">
      <c r="A1701" s="227"/>
      <c r="B1701" s="87" t="s">
        <v>6504</v>
      </c>
      <c r="C1701" s="87"/>
      <c r="D1701" s="87"/>
      <c r="E1701" s="87"/>
      <c r="F1701" s="89" t="s">
        <v>4650</v>
      </c>
      <c r="G1701" s="87" t="s">
        <v>5694</v>
      </c>
      <c r="H1701" s="89" t="s">
        <v>3289</v>
      </c>
      <c r="I1701" s="198"/>
      <c r="J1701" s="88" t="s">
        <v>3305</v>
      </c>
      <c r="K1701" s="89" t="s">
        <v>42</v>
      </c>
      <c r="L1701" s="88" t="s">
        <v>3253</v>
      </c>
      <c r="M1701" s="89" t="s">
        <v>40</v>
      </c>
      <c r="N1701" s="88" t="s">
        <v>3306</v>
      </c>
      <c r="O1701" s="89" t="s">
        <v>343</v>
      </c>
      <c r="P1701" s="89" t="s">
        <v>1046</v>
      </c>
      <c r="Q1701" s="69" t="s">
        <v>3383</v>
      </c>
      <c r="R1701" s="198"/>
      <c r="S1701" s="198"/>
      <c r="T1701" s="226"/>
      <c r="V1701" s="6">
        <f t="shared" si="78"/>
        <v>29</v>
      </c>
      <c r="W1701" s="198">
        <f t="shared" si="79"/>
        <v>0</v>
      </c>
      <c r="X1701" s="6">
        <f t="shared" si="80"/>
        <v>45</v>
      </c>
      <c r="AB1701" s="38"/>
    </row>
    <row r="1702" spans="1:28" s="2" customFormat="1" ht="110" customHeight="1">
      <c r="A1702" s="227"/>
      <c r="B1702" s="87" t="s">
        <v>6504</v>
      </c>
      <c r="C1702" s="87"/>
      <c r="D1702" s="87"/>
      <c r="E1702" s="87"/>
      <c r="F1702" s="89" t="s">
        <v>4650</v>
      </c>
      <c r="G1702" s="87" t="s">
        <v>5694</v>
      </c>
      <c r="H1702" s="89" t="s">
        <v>3289</v>
      </c>
      <c r="I1702" s="198"/>
      <c r="J1702" s="88" t="s">
        <v>3307</v>
      </c>
      <c r="K1702" s="89" t="s">
        <v>42</v>
      </c>
      <c r="L1702" s="88" t="s">
        <v>3308</v>
      </c>
      <c r="M1702" s="89" t="s">
        <v>40</v>
      </c>
      <c r="N1702" s="88" t="s">
        <v>3309</v>
      </c>
      <c r="O1702" s="89" t="s">
        <v>343</v>
      </c>
      <c r="P1702" s="89" t="s">
        <v>1046</v>
      </c>
      <c r="Q1702" s="69" t="s">
        <v>3383</v>
      </c>
      <c r="R1702" s="198"/>
      <c r="S1702" s="198"/>
      <c r="T1702" s="226"/>
      <c r="V1702" s="6">
        <f t="shared" si="78"/>
        <v>29</v>
      </c>
      <c r="W1702" s="198">
        <f t="shared" si="79"/>
        <v>0</v>
      </c>
      <c r="X1702" s="6">
        <f t="shared" si="80"/>
        <v>45</v>
      </c>
      <c r="AB1702" s="38"/>
    </row>
    <row r="1703" spans="1:28" s="2" customFormat="1" ht="110" customHeight="1">
      <c r="A1703" s="227"/>
      <c r="B1703" s="87" t="s">
        <v>6504</v>
      </c>
      <c r="C1703" s="87"/>
      <c r="D1703" s="87"/>
      <c r="E1703" s="87"/>
      <c r="F1703" s="89" t="s">
        <v>4650</v>
      </c>
      <c r="G1703" s="87" t="s">
        <v>5694</v>
      </c>
      <c r="H1703" s="89" t="s">
        <v>3289</v>
      </c>
      <c r="I1703" s="198"/>
      <c r="J1703" s="88" t="s">
        <v>3310</v>
      </c>
      <c r="K1703" s="89" t="s">
        <v>42</v>
      </c>
      <c r="L1703" s="88" t="s">
        <v>3311</v>
      </c>
      <c r="M1703" s="89" t="s">
        <v>40</v>
      </c>
      <c r="N1703" s="88" t="s">
        <v>3312</v>
      </c>
      <c r="O1703" s="89" t="s">
        <v>343</v>
      </c>
      <c r="P1703" s="89" t="s">
        <v>1046</v>
      </c>
      <c r="Q1703" s="69" t="s">
        <v>3383</v>
      </c>
      <c r="R1703" s="198"/>
      <c r="S1703" s="198"/>
      <c r="T1703" s="226"/>
      <c r="V1703" s="6">
        <f t="shared" si="78"/>
        <v>29</v>
      </c>
      <c r="W1703" s="198">
        <f t="shared" si="79"/>
        <v>0</v>
      </c>
      <c r="X1703" s="6">
        <f t="shared" si="80"/>
        <v>45</v>
      </c>
      <c r="AB1703" s="38"/>
    </row>
    <row r="1704" spans="1:28" s="2" customFormat="1" ht="172.5" customHeight="1">
      <c r="A1704" s="227"/>
      <c r="B1704" s="87" t="s">
        <v>6504</v>
      </c>
      <c r="C1704" s="87"/>
      <c r="D1704" s="87"/>
      <c r="E1704" s="87"/>
      <c r="F1704" s="89" t="s">
        <v>4650</v>
      </c>
      <c r="G1704" s="87" t="s">
        <v>5694</v>
      </c>
      <c r="H1704" s="89" t="s">
        <v>3289</v>
      </c>
      <c r="I1704" s="198"/>
      <c r="J1704" s="88" t="s">
        <v>3313</v>
      </c>
      <c r="K1704" s="89" t="s">
        <v>42</v>
      </c>
      <c r="L1704" s="88" t="s">
        <v>3118</v>
      </c>
      <c r="M1704" s="89" t="s">
        <v>40</v>
      </c>
      <c r="N1704" s="88" t="s">
        <v>3314</v>
      </c>
      <c r="O1704" s="89" t="s">
        <v>6641</v>
      </c>
      <c r="P1704" s="89" t="s">
        <v>3315</v>
      </c>
      <c r="Q1704" s="69" t="s">
        <v>3383</v>
      </c>
      <c r="R1704" s="198"/>
      <c r="S1704" s="198"/>
      <c r="T1704" s="226"/>
      <c r="V1704" s="6">
        <f t="shared" si="78"/>
        <v>29</v>
      </c>
      <c r="W1704" s="198">
        <f t="shared" si="79"/>
        <v>0</v>
      </c>
      <c r="X1704" s="6">
        <f t="shared" si="80"/>
        <v>45</v>
      </c>
      <c r="AB1704" s="38"/>
    </row>
    <row r="1705" spans="1:28" s="2" customFormat="1" ht="90" customHeight="1">
      <c r="A1705" s="227">
        <v>287</v>
      </c>
      <c r="B1705" s="87" t="s">
        <v>6504</v>
      </c>
      <c r="C1705" s="87"/>
      <c r="D1705" s="87"/>
      <c r="E1705" s="87"/>
      <c r="F1705" s="89" t="s">
        <v>4650</v>
      </c>
      <c r="G1705" s="87" t="s">
        <v>5694</v>
      </c>
      <c r="H1705" s="89" t="s">
        <v>212</v>
      </c>
      <c r="I1705" s="198" t="s">
        <v>3316</v>
      </c>
      <c r="J1705" s="88" t="s">
        <v>3317</v>
      </c>
      <c r="K1705" s="89" t="s">
        <v>201</v>
      </c>
      <c r="L1705" s="88" t="s">
        <v>3318</v>
      </c>
      <c r="M1705" s="89" t="s">
        <v>137</v>
      </c>
      <c r="N1705" s="88" t="s">
        <v>3198</v>
      </c>
      <c r="O1705" s="89" t="s">
        <v>832</v>
      </c>
      <c r="P1705" s="89" t="s">
        <v>3319</v>
      </c>
      <c r="Q1705" s="69" t="s">
        <v>3383</v>
      </c>
      <c r="R1705" s="198">
        <v>3</v>
      </c>
      <c r="S1705" s="198">
        <v>2</v>
      </c>
      <c r="T1705" s="226" t="s">
        <v>3415</v>
      </c>
      <c r="V1705" s="6">
        <f t="shared" si="78"/>
        <v>29</v>
      </c>
      <c r="W1705" s="198">
        <f t="shared" si="79"/>
        <v>8</v>
      </c>
      <c r="X1705" s="6">
        <f t="shared" si="80"/>
        <v>45</v>
      </c>
      <c r="AB1705" s="38"/>
    </row>
    <row r="1706" spans="1:28" s="2" customFormat="1" ht="110" customHeight="1">
      <c r="A1706" s="227"/>
      <c r="B1706" s="87" t="s">
        <v>6504</v>
      </c>
      <c r="C1706" s="87"/>
      <c r="D1706" s="87"/>
      <c r="E1706" s="87"/>
      <c r="F1706" s="89" t="s">
        <v>4650</v>
      </c>
      <c r="G1706" s="87" t="s">
        <v>5694</v>
      </c>
      <c r="H1706" s="89" t="s">
        <v>212</v>
      </c>
      <c r="I1706" s="198"/>
      <c r="J1706" s="88" t="s">
        <v>3320</v>
      </c>
      <c r="K1706" s="89" t="s">
        <v>201</v>
      </c>
      <c r="L1706" s="88" t="s">
        <v>3321</v>
      </c>
      <c r="M1706" s="89" t="s">
        <v>40</v>
      </c>
      <c r="N1706" s="88" t="s">
        <v>3322</v>
      </c>
      <c r="O1706" s="89" t="s">
        <v>343</v>
      </c>
      <c r="P1706" s="89" t="s">
        <v>1046</v>
      </c>
      <c r="Q1706" s="69" t="s">
        <v>3383</v>
      </c>
      <c r="R1706" s="198"/>
      <c r="S1706" s="198"/>
      <c r="T1706" s="226"/>
      <c r="V1706" s="6">
        <f t="shared" si="78"/>
        <v>29</v>
      </c>
      <c r="W1706" s="198">
        <f t="shared" si="79"/>
        <v>0</v>
      </c>
      <c r="X1706" s="6">
        <f t="shared" si="80"/>
        <v>45</v>
      </c>
      <c r="AB1706" s="38"/>
    </row>
    <row r="1707" spans="1:28" s="2" customFormat="1" ht="203.75" customHeight="1">
      <c r="A1707" s="227"/>
      <c r="B1707" s="87" t="s">
        <v>6504</v>
      </c>
      <c r="C1707" s="87"/>
      <c r="D1707" s="87"/>
      <c r="E1707" s="87"/>
      <c r="F1707" s="89" t="s">
        <v>4650</v>
      </c>
      <c r="G1707" s="87" t="s">
        <v>5694</v>
      </c>
      <c r="H1707" s="89" t="s">
        <v>212</v>
      </c>
      <c r="I1707" s="198"/>
      <c r="J1707" s="88" t="s">
        <v>3323</v>
      </c>
      <c r="K1707" s="89" t="s">
        <v>201</v>
      </c>
      <c r="L1707" s="88" t="s">
        <v>3324</v>
      </c>
      <c r="M1707" s="89" t="s">
        <v>40</v>
      </c>
      <c r="N1707" s="88" t="s">
        <v>3325</v>
      </c>
      <c r="O1707" s="89" t="s">
        <v>343</v>
      </c>
      <c r="P1707" s="89" t="s">
        <v>1046</v>
      </c>
      <c r="Q1707" s="69" t="s">
        <v>3383</v>
      </c>
      <c r="R1707" s="198"/>
      <c r="S1707" s="198"/>
      <c r="T1707" s="226"/>
      <c r="V1707" s="6">
        <f t="shared" si="78"/>
        <v>29</v>
      </c>
      <c r="W1707" s="198">
        <f t="shared" si="79"/>
        <v>0</v>
      </c>
      <c r="X1707" s="6">
        <f t="shared" si="80"/>
        <v>45</v>
      </c>
      <c r="AB1707" s="38"/>
    </row>
    <row r="1708" spans="1:28" s="2" customFormat="1" ht="90" customHeight="1">
      <c r="A1708" s="227"/>
      <c r="B1708" s="87" t="s">
        <v>6504</v>
      </c>
      <c r="C1708" s="87"/>
      <c r="D1708" s="87"/>
      <c r="E1708" s="87"/>
      <c r="F1708" s="89" t="s">
        <v>4650</v>
      </c>
      <c r="G1708" s="87" t="s">
        <v>5694</v>
      </c>
      <c r="H1708" s="89" t="s">
        <v>212</v>
      </c>
      <c r="I1708" s="198"/>
      <c r="J1708" s="253" t="s">
        <v>3326</v>
      </c>
      <c r="K1708" s="198" t="s">
        <v>201</v>
      </c>
      <c r="L1708" s="253" t="s">
        <v>3327</v>
      </c>
      <c r="M1708" s="89" t="s">
        <v>137</v>
      </c>
      <c r="N1708" s="88" t="s">
        <v>3328</v>
      </c>
      <c r="O1708" s="89" t="s">
        <v>137</v>
      </c>
      <c r="P1708" s="89" t="s">
        <v>910</v>
      </c>
      <c r="Q1708" s="69" t="s">
        <v>3383</v>
      </c>
      <c r="R1708" s="198"/>
      <c r="S1708" s="198"/>
      <c r="T1708" s="226"/>
      <c r="V1708" s="6">
        <f t="shared" si="78"/>
        <v>29</v>
      </c>
      <c r="W1708" s="198">
        <f t="shared" si="79"/>
        <v>0</v>
      </c>
      <c r="X1708" s="6">
        <f t="shared" si="80"/>
        <v>45</v>
      </c>
      <c r="AB1708" s="38"/>
    </row>
    <row r="1709" spans="1:28" s="2" customFormat="1" ht="90" customHeight="1">
      <c r="A1709" s="227"/>
      <c r="B1709" s="87" t="s">
        <v>6504</v>
      </c>
      <c r="C1709" s="87"/>
      <c r="D1709" s="87"/>
      <c r="E1709" s="87"/>
      <c r="F1709" s="89" t="s">
        <v>4650</v>
      </c>
      <c r="G1709" s="87" t="s">
        <v>5694</v>
      </c>
      <c r="H1709" s="89" t="s">
        <v>212</v>
      </c>
      <c r="I1709" s="198"/>
      <c r="J1709" s="253"/>
      <c r="K1709" s="198"/>
      <c r="L1709" s="253"/>
      <c r="M1709" s="89" t="s">
        <v>137</v>
      </c>
      <c r="N1709" s="88" t="s">
        <v>3329</v>
      </c>
      <c r="O1709" s="89" t="s">
        <v>137</v>
      </c>
      <c r="P1709" s="89" t="s">
        <v>910</v>
      </c>
      <c r="Q1709" s="69" t="s">
        <v>3383</v>
      </c>
      <c r="R1709" s="198"/>
      <c r="S1709" s="198"/>
      <c r="T1709" s="226"/>
      <c r="V1709" s="6">
        <f t="shared" si="78"/>
        <v>29</v>
      </c>
      <c r="W1709" s="198">
        <f t="shared" si="79"/>
        <v>0</v>
      </c>
      <c r="X1709" s="6">
        <f t="shared" si="80"/>
        <v>45</v>
      </c>
      <c r="AB1709" s="38"/>
    </row>
    <row r="1710" spans="1:28" s="2" customFormat="1" ht="90" customHeight="1">
      <c r="A1710" s="227"/>
      <c r="B1710" s="87" t="s">
        <v>6504</v>
      </c>
      <c r="C1710" s="87"/>
      <c r="D1710" s="87"/>
      <c r="E1710" s="87"/>
      <c r="F1710" s="89" t="s">
        <v>4650</v>
      </c>
      <c r="G1710" s="87" t="s">
        <v>5694</v>
      </c>
      <c r="H1710" s="89" t="s">
        <v>212</v>
      </c>
      <c r="I1710" s="198"/>
      <c r="J1710" s="253"/>
      <c r="K1710" s="198"/>
      <c r="L1710" s="253"/>
      <c r="M1710" s="89" t="s">
        <v>137</v>
      </c>
      <c r="N1710" s="88" t="s">
        <v>3330</v>
      </c>
      <c r="O1710" s="89" t="s">
        <v>137</v>
      </c>
      <c r="P1710" s="89" t="s">
        <v>910</v>
      </c>
      <c r="Q1710" s="69" t="s">
        <v>3383</v>
      </c>
      <c r="R1710" s="198"/>
      <c r="S1710" s="198"/>
      <c r="T1710" s="226"/>
      <c r="V1710" s="6">
        <f t="shared" si="78"/>
        <v>29</v>
      </c>
      <c r="W1710" s="198">
        <f t="shared" si="79"/>
        <v>0</v>
      </c>
      <c r="X1710" s="6">
        <f t="shared" si="80"/>
        <v>45</v>
      </c>
      <c r="AB1710" s="38"/>
    </row>
    <row r="1711" spans="1:28" s="2" customFormat="1" ht="90" customHeight="1">
      <c r="A1711" s="227"/>
      <c r="B1711" s="87" t="s">
        <v>6504</v>
      </c>
      <c r="C1711" s="87"/>
      <c r="D1711" s="87"/>
      <c r="E1711" s="87"/>
      <c r="F1711" s="89" t="s">
        <v>4650</v>
      </c>
      <c r="G1711" s="87" t="s">
        <v>5694</v>
      </c>
      <c r="H1711" s="89" t="s">
        <v>212</v>
      </c>
      <c r="I1711" s="198"/>
      <c r="J1711" s="253"/>
      <c r="K1711" s="198"/>
      <c r="L1711" s="253"/>
      <c r="M1711" s="89" t="s">
        <v>137</v>
      </c>
      <c r="N1711" s="88" t="s">
        <v>3331</v>
      </c>
      <c r="O1711" s="89" t="s">
        <v>137</v>
      </c>
      <c r="P1711" s="89" t="s">
        <v>910</v>
      </c>
      <c r="Q1711" s="69" t="s">
        <v>3383</v>
      </c>
      <c r="R1711" s="198"/>
      <c r="S1711" s="198"/>
      <c r="T1711" s="226"/>
      <c r="V1711" s="6">
        <f t="shared" si="78"/>
        <v>29</v>
      </c>
      <c r="W1711" s="198">
        <f t="shared" si="79"/>
        <v>0</v>
      </c>
      <c r="X1711" s="6">
        <f t="shared" si="80"/>
        <v>45</v>
      </c>
      <c r="AB1711" s="38"/>
    </row>
    <row r="1712" spans="1:28" s="2" customFormat="1" ht="135.5" customHeight="1">
      <c r="A1712" s="103">
        <v>288</v>
      </c>
      <c r="B1712" s="87" t="s">
        <v>6504</v>
      </c>
      <c r="C1712" s="114"/>
      <c r="D1712" s="114"/>
      <c r="E1712" s="114"/>
      <c r="F1712" s="113" t="s">
        <v>4649</v>
      </c>
      <c r="G1712" s="89" t="s">
        <v>3332</v>
      </c>
      <c r="H1712" s="89" t="s">
        <v>5054</v>
      </c>
      <c r="I1712" s="89" t="s">
        <v>3333</v>
      </c>
      <c r="J1712" s="88" t="s">
        <v>3334</v>
      </c>
      <c r="K1712" s="89" t="s">
        <v>406</v>
      </c>
      <c r="L1712" s="88" t="s">
        <v>3335</v>
      </c>
      <c r="M1712" s="89" t="s">
        <v>1861</v>
      </c>
      <c r="N1712" s="88" t="s">
        <v>3336</v>
      </c>
      <c r="O1712" s="89" t="s">
        <v>175</v>
      </c>
      <c r="P1712" s="89" t="s">
        <v>3337</v>
      </c>
      <c r="Q1712" s="69" t="s">
        <v>3383</v>
      </c>
      <c r="R1712" s="89">
        <v>2</v>
      </c>
      <c r="S1712" s="89">
        <v>2</v>
      </c>
      <c r="T1712" s="96" t="s">
        <v>3415</v>
      </c>
      <c r="V1712" s="6">
        <f t="shared" si="78"/>
        <v>32</v>
      </c>
      <c r="W1712" s="103">
        <f t="shared" si="79"/>
        <v>8</v>
      </c>
      <c r="X1712" s="6">
        <f t="shared" si="80"/>
        <v>8</v>
      </c>
      <c r="AB1712" s="38"/>
    </row>
    <row r="1713" spans="1:28" s="2" customFormat="1" ht="110" customHeight="1">
      <c r="A1713" s="227">
        <v>289</v>
      </c>
      <c r="B1713" s="87" t="s">
        <v>6504</v>
      </c>
      <c r="C1713" s="87"/>
      <c r="D1713" s="87"/>
      <c r="E1713" s="87"/>
      <c r="F1713" s="89" t="s">
        <v>4650</v>
      </c>
      <c r="G1713" s="89" t="s">
        <v>5153</v>
      </c>
      <c r="H1713" s="89" t="s">
        <v>3338</v>
      </c>
      <c r="I1713" s="198" t="s">
        <v>5174</v>
      </c>
      <c r="J1713" s="88" t="s">
        <v>3339</v>
      </c>
      <c r="K1713" s="89" t="s">
        <v>406</v>
      </c>
      <c r="L1713" s="88" t="s">
        <v>3340</v>
      </c>
      <c r="M1713" s="89" t="s">
        <v>40</v>
      </c>
      <c r="N1713" s="88" t="s">
        <v>3341</v>
      </c>
      <c r="O1713" s="89" t="s">
        <v>343</v>
      </c>
      <c r="P1713" s="89" t="s">
        <v>1046</v>
      </c>
      <c r="Q1713" s="69" t="s">
        <v>3383</v>
      </c>
      <c r="R1713" s="198">
        <v>3</v>
      </c>
      <c r="S1713" s="198">
        <v>2</v>
      </c>
      <c r="T1713" s="226" t="s">
        <v>3415</v>
      </c>
      <c r="V1713" s="6">
        <f t="shared" si="78"/>
        <v>29</v>
      </c>
      <c r="W1713" s="198">
        <f t="shared" si="79"/>
        <v>8</v>
      </c>
      <c r="X1713" s="6">
        <f t="shared" si="80"/>
        <v>49</v>
      </c>
      <c r="AB1713" s="38"/>
    </row>
    <row r="1714" spans="1:28" s="2" customFormat="1" ht="136.5" customHeight="1">
      <c r="A1714" s="227"/>
      <c r="B1714" s="87" t="s">
        <v>6504</v>
      </c>
      <c r="C1714" s="114"/>
      <c r="D1714" s="114"/>
      <c r="E1714" s="114"/>
      <c r="F1714" s="113" t="s">
        <v>4649</v>
      </c>
      <c r="G1714" s="87" t="s">
        <v>40</v>
      </c>
      <c r="H1714" s="89" t="s">
        <v>4681</v>
      </c>
      <c r="I1714" s="198"/>
      <c r="J1714" s="88" t="s">
        <v>3343</v>
      </c>
      <c r="K1714" s="89" t="s">
        <v>406</v>
      </c>
      <c r="L1714" s="88" t="s">
        <v>3344</v>
      </c>
      <c r="M1714" s="89" t="s">
        <v>40</v>
      </c>
      <c r="N1714" s="88" t="s">
        <v>3345</v>
      </c>
      <c r="O1714" s="89" t="s">
        <v>343</v>
      </c>
      <c r="P1714" s="89" t="s">
        <v>211</v>
      </c>
      <c r="Q1714" s="69" t="s">
        <v>3383</v>
      </c>
      <c r="R1714" s="198"/>
      <c r="S1714" s="198"/>
      <c r="T1714" s="226"/>
      <c r="V1714" s="6">
        <f t="shared" si="78"/>
        <v>32</v>
      </c>
      <c r="W1714" s="227">
        <f t="shared" si="79"/>
        <v>0</v>
      </c>
      <c r="X1714" s="6">
        <f t="shared" si="80"/>
        <v>14</v>
      </c>
      <c r="AB1714" s="38"/>
    </row>
    <row r="1715" spans="1:28" s="2" customFormat="1" ht="110" customHeight="1">
      <c r="A1715" s="227"/>
      <c r="B1715" s="87" t="s">
        <v>6504</v>
      </c>
      <c r="C1715" s="87"/>
      <c r="D1715" s="87"/>
      <c r="E1715" s="87"/>
      <c r="F1715" s="89" t="s">
        <v>4650</v>
      </c>
      <c r="G1715" s="87" t="s">
        <v>5694</v>
      </c>
      <c r="H1715" s="89" t="s">
        <v>3346</v>
      </c>
      <c r="I1715" s="198"/>
      <c r="J1715" s="88" t="s">
        <v>3347</v>
      </c>
      <c r="K1715" s="89" t="s">
        <v>406</v>
      </c>
      <c r="L1715" s="88" t="s">
        <v>3348</v>
      </c>
      <c r="M1715" s="89" t="s">
        <v>40</v>
      </c>
      <c r="N1715" s="88" t="s">
        <v>3349</v>
      </c>
      <c r="O1715" s="89" t="s">
        <v>343</v>
      </c>
      <c r="P1715" s="89" t="s">
        <v>749</v>
      </c>
      <c r="Q1715" s="69" t="s">
        <v>3383</v>
      </c>
      <c r="R1715" s="198"/>
      <c r="S1715" s="198"/>
      <c r="T1715" s="226"/>
      <c r="V1715" s="6">
        <f t="shared" si="78"/>
        <v>29</v>
      </c>
      <c r="W1715" s="198">
        <f t="shared" si="79"/>
        <v>0</v>
      </c>
      <c r="X1715" s="6">
        <f t="shared" si="80"/>
        <v>45</v>
      </c>
      <c r="AB1715" s="38"/>
    </row>
    <row r="1716" spans="1:28" s="2" customFormat="1" ht="110" customHeight="1">
      <c r="A1716" s="227"/>
      <c r="B1716" s="87" t="s">
        <v>6504</v>
      </c>
      <c r="C1716" s="87"/>
      <c r="D1716" s="87"/>
      <c r="E1716" s="87"/>
      <c r="F1716" s="89" t="s">
        <v>4650</v>
      </c>
      <c r="G1716" s="87" t="s">
        <v>5694</v>
      </c>
      <c r="H1716" s="89" t="s">
        <v>3346</v>
      </c>
      <c r="I1716" s="198"/>
      <c r="J1716" s="88" t="s">
        <v>3350</v>
      </c>
      <c r="K1716" s="89" t="s">
        <v>406</v>
      </c>
      <c r="L1716" s="88" t="s">
        <v>3351</v>
      </c>
      <c r="M1716" s="89" t="s">
        <v>40</v>
      </c>
      <c r="N1716" s="88" t="s">
        <v>3352</v>
      </c>
      <c r="O1716" s="89" t="s">
        <v>343</v>
      </c>
      <c r="P1716" s="89" t="s">
        <v>749</v>
      </c>
      <c r="Q1716" s="69" t="s">
        <v>3383</v>
      </c>
      <c r="R1716" s="198"/>
      <c r="S1716" s="198"/>
      <c r="T1716" s="226"/>
      <c r="V1716" s="6">
        <f t="shared" si="78"/>
        <v>29</v>
      </c>
      <c r="W1716" s="198">
        <f t="shared" si="79"/>
        <v>0</v>
      </c>
      <c r="X1716" s="6">
        <f t="shared" si="80"/>
        <v>45</v>
      </c>
      <c r="AB1716" s="38"/>
    </row>
    <row r="1717" spans="1:28" s="2" customFormat="1" ht="120" customHeight="1">
      <c r="A1717" s="227"/>
      <c r="B1717" s="87" t="s">
        <v>6504</v>
      </c>
      <c r="C1717" s="114"/>
      <c r="D1717" s="114"/>
      <c r="E1717" s="114"/>
      <c r="F1717" s="113" t="s">
        <v>4649</v>
      </c>
      <c r="G1717" s="87" t="s">
        <v>40</v>
      </c>
      <c r="H1717" s="89" t="s">
        <v>4681</v>
      </c>
      <c r="I1717" s="198"/>
      <c r="J1717" s="88" t="s">
        <v>3353</v>
      </c>
      <c r="K1717" s="89" t="s">
        <v>406</v>
      </c>
      <c r="L1717" s="88" t="s">
        <v>3354</v>
      </c>
      <c r="M1717" s="89" t="s">
        <v>40</v>
      </c>
      <c r="N1717" s="88" t="s">
        <v>3355</v>
      </c>
      <c r="O1717" s="89" t="s">
        <v>343</v>
      </c>
      <c r="P1717" s="89" t="s">
        <v>749</v>
      </c>
      <c r="Q1717" s="69" t="s">
        <v>3383</v>
      </c>
      <c r="R1717" s="198"/>
      <c r="S1717" s="198"/>
      <c r="T1717" s="226"/>
      <c r="V1717" s="6">
        <f t="shared" si="78"/>
        <v>32</v>
      </c>
      <c r="W1717" s="227">
        <f t="shared" si="79"/>
        <v>0</v>
      </c>
      <c r="X1717" s="6">
        <f t="shared" si="80"/>
        <v>14</v>
      </c>
      <c r="AB1717" s="38"/>
    </row>
    <row r="1718" spans="1:28" s="2" customFormat="1" ht="110" customHeight="1">
      <c r="A1718" s="227"/>
      <c r="B1718" s="87" t="s">
        <v>6504</v>
      </c>
      <c r="C1718" s="87"/>
      <c r="D1718" s="87"/>
      <c r="E1718" s="87"/>
      <c r="F1718" s="89" t="s">
        <v>4650</v>
      </c>
      <c r="G1718" s="87" t="s">
        <v>5694</v>
      </c>
      <c r="H1718" s="89" t="s">
        <v>3346</v>
      </c>
      <c r="I1718" s="198"/>
      <c r="J1718" s="88" t="s">
        <v>3356</v>
      </c>
      <c r="K1718" s="89" t="s">
        <v>406</v>
      </c>
      <c r="L1718" s="88" t="s">
        <v>3357</v>
      </c>
      <c r="M1718" s="89" t="s">
        <v>40</v>
      </c>
      <c r="N1718" s="88" t="s">
        <v>3358</v>
      </c>
      <c r="O1718" s="89" t="s">
        <v>343</v>
      </c>
      <c r="P1718" s="89" t="s">
        <v>749</v>
      </c>
      <c r="Q1718" s="69" t="s">
        <v>3383</v>
      </c>
      <c r="R1718" s="198"/>
      <c r="S1718" s="198"/>
      <c r="T1718" s="226"/>
      <c r="V1718" s="6">
        <f t="shared" si="78"/>
        <v>29</v>
      </c>
      <c r="W1718" s="198">
        <f t="shared" si="79"/>
        <v>0</v>
      </c>
      <c r="X1718" s="6">
        <f t="shared" si="80"/>
        <v>45</v>
      </c>
      <c r="AB1718" s="38"/>
    </row>
    <row r="1719" spans="1:28" s="2" customFormat="1" ht="110" customHeight="1">
      <c r="A1719" s="227"/>
      <c r="B1719" s="87" t="s">
        <v>6504</v>
      </c>
      <c r="C1719" s="114"/>
      <c r="D1719" s="114"/>
      <c r="E1719" s="114"/>
      <c r="F1719" s="113" t="s">
        <v>4649</v>
      </c>
      <c r="G1719" s="87" t="s">
        <v>40</v>
      </c>
      <c r="H1719" s="89" t="s">
        <v>4681</v>
      </c>
      <c r="I1719" s="198"/>
      <c r="J1719" s="88" t="s">
        <v>3359</v>
      </c>
      <c r="K1719" s="89" t="s">
        <v>406</v>
      </c>
      <c r="L1719" s="88" t="s">
        <v>3360</v>
      </c>
      <c r="M1719" s="89" t="s">
        <v>40</v>
      </c>
      <c r="N1719" s="88" t="s">
        <v>3361</v>
      </c>
      <c r="O1719" s="89" t="s">
        <v>343</v>
      </c>
      <c r="P1719" s="89" t="s">
        <v>749</v>
      </c>
      <c r="Q1719" s="69" t="s">
        <v>3383</v>
      </c>
      <c r="R1719" s="198"/>
      <c r="S1719" s="198"/>
      <c r="T1719" s="226"/>
      <c r="V1719" s="6">
        <f t="shared" si="78"/>
        <v>32</v>
      </c>
      <c r="W1719" s="227">
        <f t="shared" si="79"/>
        <v>0</v>
      </c>
      <c r="X1719" s="6">
        <f t="shared" si="80"/>
        <v>14</v>
      </c>
      <c r="AB1719" s="38"/>
    </row>
    <row r="1720" spans="1:28" s="2" customFormat="1" ht="157.25" customHeight="1">
      <c r="A1720" s="227"/>
      <c r="B1720" s="87" t="s">
        <v>6504</v>
      </c>
      <c r="C1720" s="87"/>
      <c r="D1720" s="87"/>
      <c r="E1720" s="87"/>
      <c r="F1720" s="89" t="s">
        <v>4650</v>
      </c>
      <c r="G1720" s="89" t="s">
        <v>5153</v>
      </c>
      <c r="H1720" s="89" t="s">
        <v>3362</v>
      </c>
      <c r="I1720" s="198"/>
      <c r="J1720" s="88" t="s">
        <v>3363</v>
      </c>
      <c r="K1720" s="89" t="s">
        <v>406</v>
      </c>
      <c r="L1720" s="88" t="s">
        <v>3364</v>
      </c>
      <c r="M1720" s="89" t="s">
        <v>40</v>
      </c>
      <c r="N1720" s="88" t="s">
        <v>3365</v>
      </c>
      <c r="O1720" s="89" t="s">
        <v>343</v>
      </c>
      <c r="P1720" s="89" t="s">
        <v>3366</v>
      </c>
      <c r="Q1720" s="69" t="s">
        <v>3383</v>
      </c>
      <c r="R1720" s="198"/>
      <c r="S1720" s="198"/>
      <c r="T1720" s="226"/>
      <c r="V1720" s="6">
        <f t="shared" si="78"/>
        <v>29</v>
      </c>
      <c r="W1720" s="198">
        <f t="shared" si="79"/>
        <v>0</v>
      </c>
      <c r="X1720" s="6">
        <f t="shared" si="80"/>
        <v>49</v>
      </c>
      <c r="AB1720" s="38"/>
    </row>
    <row r="1721" spans="1:28" s="2" customFormat="1" ht="110" customHeight="1">
      <c r="A1721" s="227"/>
      <c r="B1721" s="87" t="s">
        <v>6504</v>
      </c>
      <c r="C1721" s="87"/>
      <c r="D1721" s="87"/>
      <c r="E1721" s="87"/>
      <c r="F1721" s="89" t="s">
        <v>4650</v>
      </c>
      <c r="G1721" s="87" t="s">
        <v>5694</v>
      </c>
      <c r="H1721" s="89" t="s">
        <v>3342</v>
      </c>
      <c r="I1721" s="198"/>
      <c r="J1721" s="88" t="s">
        <v>3367</v>
      </c>
      <c r="K1721" s="89" t="s">
        <v>406</v>
      </c>
      <c r="L1721" s="88" t="s">
        <v>3368</v>
      </c>
      <c r="M1721" s="89" t="s">
        <v>40</v>
      </c>
      <c r="N1721" s="88" t="s">
        <v>3369</v>
      </c>
      <c r="O1721" s="89" t="s">
        <v>343</v>
      </c>
      <c r="P1721" s="89" t="s">
        <v>3370</v>
      </c>
      <c r="Q1721" s="69" t="s">
        <v>3383</v>
      </c>
      <c r="R1721" s="198"/>
      <c r="S1721" s="198"/>
      <c r="T1721" s="226"/>
      <c r="V1721" s="6">
        <f t="shared" si="78"/>
        <v>29</v>
      </c>
      <c r="W1721" s="198">
        <f t="shared" si="79"/>
        <v>0</v>
      </c>
      <c r="X1721" s="6">
        <f t="shared" si="80"/>
        <v>45</v>
      </c>
      <c r="AB1721" s="38"/>
    </row>
    <row r="1722" spans="1:28" s="2" customFormat="1" ht="110" customHeight="1">
      <c r="A1722" s="227"/>
      <c r="B1722" s="87" t="s">
        <v>6504</v>
      </c>
      <c r="C1722" s="87"/>
      <c r="D1722" s="87"/>
      <c r="E1722" s="87"/>
      <c r="F1722" s="89" t="s">
        <v>4650</v>
      </c>
      <c r="G1722" s="87" t="s">
        <v>5694</v>
      </c>
      <c r="H1722" s="89" t="s">
        <v>998</v>
      </c>
      <c r="I1722" s="198"/>
      <c r="J1722" s="88" t="s">
        <v>5203</v>
      </c>
      <c r="K1722" s="89" t="s">
        <v>406</v>
      </c>
      <c r="L1722" s="88" t="s">
        <v>3118</v>
      </c>
      <c r="M1722" s="89" t="s">
        <v>40</v>
      </c>
      <c r="N1722" s="88" t="s">
        <v>3371</v>
      </c>
      <c r="O1722" s="89" t="s">
        <v>343</v>
      </c>
      <c r="P1722" s="89" t="s">
        <v>749</v>
      </c>
      <c r="Q1722" s="69" t="s">
        <v>3383</v>
      </c>
      <c r="R1722" s="198"/>
      <c r="S1722" s="198"/>
      <c r="T1722" s="226"/>
      <c r="V1722" s="6">
        <f t="shared" si="78"/>
        <v>29</v>
      </c>
      <c r="W1722" s="198">
        <f t="shared" si="79"/>
        <v>0</v>
      </c>
      <c r="X1722" s="6">
        <f t="shared" si="80"/>
        <v>45</v>
      </c>
      <c r="AB1722" s="38"/>
    </row>
    <row r="1723" spans="1:28" s="2" customFormat="1" ht="110" customHeight="1">
      <c r="A1723" s="227"/>
      <c r="B1723" s="87" t="s">
        <v>6504</v>
      </c>
      <c r="C1723" s="114"/>
      <c r="D1723" s="114"/>
      <c r="E1723" s="114"/>
      <c r="F1723" s="113" t="s">
        <v>4649</v>
      </c>
      <c r="G1723" s="87" t="s">
        <v>40</v>
      </c>
      <c r="H1723" s="89" t="s">
        <v>4680</v>
      </c>
      <c r="I1723" s="198"/>
      <c r="J1723" s="253" t="s">
        <v>3709</v>
      </c>
      <c r="K1723" s="89" t="s">
        <v>406</v>
      </c>
      <c r="L1723" s="134" t="s">
        <v>3372</v>
      </c>
      <c r="M1723" s="89" t="s">
        <v>40</v>
      </c>
      <c r="N1723" s="88" t="s">
        <v>3723</v>
      </c>
      <c r="O1723" s="89" t="s">
        <v>343</v>
      </c>
      <c r="P1723" s="89" t="s">
        <v>749</v>
      </c>
      <c r="Q1723" s="69" t="s">
        <v>3383</v>
      </c>
      <c r="R1723" s="198"/>
      <c r="S1723" s="198"/>
      <c r="T1723" s="226"/>
      <c r="V1723" s="6">
        <f t="shared" si="78"/>
        <v>32</v>
      </c>
      <c r="W1723" s="227">
        <f t="shared" si="79"/>
        <v>0</v>
      </c>
      <c r="X1723" s="6">
        <f t="shared" si="80"/>
        <v>14</v>
      </c>
      <c r="AB1723" s="38"/>
    </row>
    <row r="1724" spans="1:28" s="2" customFormat="1" ht="110" customHeight="1">
      <c r="A1724" s="227"/>
      <c r="B1724" s="87" t="s">
        <v>6504</v>
      </c>
      <c r="C1724" s="87"/>
      <c r="D1724" s="87"/>
      <c r="E1724" s="87"/>
      <c r="F1724" s="89" t="s">
        <v>4649</v>
      </c>
      <c r="G1724" s="87" t="s">
        <v>40</v>
      </c>
      <c r="H1724" s="89" t="s">
        <v>4680</v>
      </c>
      <c r="I1724" s="198"/>
      <c r="J1724" s="253"/>
      <c r="K1724" s="89" t="s">
        <v>406</v>
      </c>
      <c r="L1724" s="134" t="s">
        <v>3713</v>
      </c>
      <c r="M1724" s="89" t="s">
        <v>40</v>
      </c>
      <c r="N1724" s="88" t="s">
        <v>3722</v>
      </c>
      <c r="O1724" s="89" t="s">
        <v>343</v>
      </c>
      <c r="P1724" s="89" t="s">
        <v>3373</v>
      </c>
      <c r="Q1724" s="69" t="s">
        <v>3383</v>
      </c>
      <c r="R1724" s="198"/>
      <c r="S1724" s="198"/>
      <c r="T1724" s="226"/>
      <c r="V1724" s="6">
        <f t="shared" si="78"/>
        <v>32</v>
      </c>
      <c r="W1724" s="227">
        <f t="shared" si="79"/>
        <v>0</v>
      </c>
      <c r="X1724" s="6">
        <f t="shared" si="80"/>
        <v>14</v>
      </c>
      <c r="AB1724" s="38"/>
    </row>
    <row r="1725" spans="1:28" s="2" customFormat="1" ht="110" customHeight="1">
      <c r="A1725" s="227"/>
      <c r="B1725" s="87" t="s">
        <v>6504</v>
      </c>
      <c r="C1725" s="87"/>
      <c r="D1725" s="87"/>
      <c r="E1725" s="87"/>
      <c r="F1725" s="89" t="s">
        <v>4649</v>
      </c>
      <c r="G1725" s="87" t="s">
        <v>40</v>
      </c>
      <c r="H1725" s="89" t="s">
        <v>4680</v>
      </c>
      <c r="I1725" s="198"/>
      <c r="J1725" s="253"/>
      <c r="K1725" s="89" t="s">
        <v>406</v>
      </c>
      <c r="L1725" s="134" t="s">
        <v>3714</v>
      </c>
      <c r="M1725" s="89" t="s">
        <v>40</v>
      </c>
      <c r="N1725" s="88" t="s">
        <v>3721</v>
      </c>
      <c r="O1725" s="89" t="s">
        <v>343</v>
      </c>
      <c r="P1725" s="89" t="s">
        <v>4682</v>
      </c>
      <c r="Q1725" s="69" t="s">
        <v>3383</v>
      </c>
      <c r="R1725" s="198"/>
      <c r="S1725" s="198"/>
      <c r="T1725" s="226"/>
      <c r="V1725" s="6">
        <f t="shared" si="78"/>
        <v>32</v>
      </c>
      <c r="W1725" s="227">
        <f t="shared" si="79"/>
        <v>0</v>
      </c>
      <c r="X1725" s="6">
        <f t="shared" si="80"/>
        <v>14</v>
      </c>
      <c r="AB1725" s="38"/>
    </row>
    <row r="1726" spans="1:28" s="2" customFormat="1" ht="110" customHeight="1">
      <c r="A1726" s="227"/>
      <c r="B1726" s="87" t="s">
        <v>6504</v>
      </c>
      <c r="C1726" s="87"/>
      <c r="D1726" s="87"/>
      <c r="E1726" s="87"/>
      <c r="F1726" s="89" t="s">
        <v>4649</v>
      </c>
      <c r="G1726" s="87" t="s">
        <v>40</v>
      </c>
      <c r="H1726" s="89" t="s">
        <v>4683</v>
      </c>
      <c r="I1726" s="198"/>
      <c r="J1726" s="88" t="s">
        <v>3710</v>
      </c>
      <c r="K1726" s="89" t="s">
        <v>406</v>
      </c>
      <c r="L1726" s="88" t="s">
        <v>3715</v>
      </c>
      <c r="M1726" s="89" t="s">
        <v>40</v>
      </c>
      <c r="N1726" s="88" t="s">
        <v>3720</v>
      </c>
      <c r="O1726" s="89" t="s">
        <v>343</v>
      </c>
      <c r="P1726" s="89" t="s">
        <v>1046</v>
      </c>
      <c r="Q1726" s="69" t="s">
        <v>3383</v>
      </c>
      <c r="R1726" s="198"/>
      <c r="S1726" s="198"/>
      <c r="T1726" s="226"/>
      <c r="V1726" s="6">
        <f t="shared" si="78"/>
        <v>32</v>
      </c>
      <c r="W1726" s="227">
        <f t="shared" si="79"/>
        <v>0</v>
      </c>
      <c r="X1726" s="6">
        <f t="shared" si="80"/>
        <v>14</v>
      </c>
      <c r="AB1726" s="38"/>
    </row>
    <row r="1727" spans="1:28" s="2" customFormat="1" ht="110" customHeight="1">
      <c r="A1727" s="227"/>
      <c r="B1727" s="87" t="s">
        <v>6504</v>
      </c>
      <c r="C1727" s="87"/>
      <c r="D1727" s="87"/>
      <c r="E1727" s="87"/>
      <c r="F1727" s="89" t="s">
        <v>4650</v>
      </c>
      <c r="G1727" s="89" t="s">
        <v>5306</v>
      </c>
      <c r="H1727" s="89" t="s">
        <v>212</v>
      </c>
      <c r="I1727" s="198"/>
      <c r="J1727" s="88" t="s">
        <v>3711</v>
      </c>
      <c r="K1727" s="89" t="s">
        <v>406</v>
      </c>
      <c r="L1727" s="88" t="s">
        <v>3716</v>
      </c>
      <c r="M1727" s="89" t="s">
        <v>40</v>
      </c>
      <c r="N1727" s="88" t="s">
        <v>3719</v>
      </c>
      <c r="O1727" s="89" t="s">
        <v>343</v>
      </c>
      <c r="P1727" s="89" t="s">
        <v>1046</v>
      </c>
      <c r="Q1727" s="69" t="s">
        <v>3383</v>
      </c>
      <c r="R1727" s="198"/>
      <c r="S1727" s="198"/>
      <c r="T1727" s="226"/>
      <c r="V1727" s="6">
        <f t="shared" si="78"/>
        <v>29</v>
      </c>
      <c r="W1727" s="198">
        <f t="shared" si="79"/>
        <v>0</v>
      </c>
      <c r="X1727" s="6">
        <f t="shared" si="80"/>
        <v>72</v>
      </c>
      <c r="AB1727" s="38"/>
    </row>
    <row r="1728" spans="1:28" s="2" customFormat="1" ht="110.5" customHeight="1">
      <c r="A1728" s="227"/>
      <c r="B1728" s="87" t="s">
        <v>6504</v>
      </c>
      <c r="C1728" s="114"/>
      <c r="D1728" s="114"/>
      <c r="E1728" s="114"/>
      <c r="F1728" s="113" t="s">
        <v>4649</v>
      </c>
      <c r="G1728" s="87" t="s">
        <v>40</v>
      </c>
      <c r="H1728" s="89" t="s">
        <v>4684</v>
      </c>
      <c r="I1728" s="198"/>
      <c r="J1728" s="88" t="s">
        <v>3712</v>
      </c>
      <c r="K1728" s="89" t="s">
        <v>406</v>
      </c>
      <c r="L1728" s="88" t="s">
        <v>3717</v>
      </c>
      <c r="M1728" s="89" t="s">
        <v>40</v>
      </c>
      <c r="N1728" s="88" t="s">
        <v>3718</v>
      </c>
      <c r="O1728" s="89" t="s">
        <v>343</v>
      </c>
      <c r="P1728" s="89" t="s">
        <v>3374</v>
      </c>
      <c r="Q1728" s="69" t="s">
        <v>3383</v>
      </c>
      <c r="R1728" s="198"/>
      <c r="S1728" s="198"/>
      <c r="T1728" s="226"/>
      <c r="V1728" s="6">
        <f t="shared" si="78"/>
        <v>32</v>
      </c>
      <c r="W1728" s="227">
        <f t="shared" si="79"/>
        <v>0</v>
      </c>
      <c r="X1728" s="6">
        <f t="shared" si="80"/>
        <v>14</v>
      </c>
      <c r="AB1728" s="38"/>
    </row>
    <row r="1729" spans="1:28" s="2" customFormat="1" ht="210" customHeight="1">
      <c r="A1729" s="227">
        <v>290</v>
      </c>
      <c r="B1729" s="87" t="s">
        <v>6504</v>
      </c>
      <c r="C1729" s="87"/>
      <c r="D1729" s="87"/>
      <c r="E1729" s="87"/>
      <c r="F1729" s="89" t="s">
        <v>4649</v>
      </c>
      <c r="G1729" s="89" t="s">
        <v>3910</v>
      </c>
      <c r="H1729" s="89" t="s">
        <v>5022</v>
      </c>
      <c r="I1729" s="198" t="s">
        <v>3375</v>
      </c>
      <c r="J1729" s="88" t="s">
        <v>3376</v>
      </c>
      <c r="K1729" s="89" t="s">
        <v>406</v>
      </c>
      <c r="L1729" s="88" t="s">
        <v>3377</v>
      </c>
      <c r="M1729" s="89" t="s">
        <v>1861</v>
      </c>
      <c r="N1729" s="88" t="s">
        <v>3378</v>
      </c>
      <c r="O1729" s="89" t="s">
        <v>83</v>
      </c>
      <c r="P1729" s="89" t="s">
        <v>3379</v>
      </c>
      <c r="Q1729" s="69" t="s">
        <v>3383</v>
      </c>
      <c r="R1729" s="198">
        <v>2</v>
      </c>
      <c r="S1729" s="198">
        <v>1</v>
      </c>
      <c r="T1729" s="226" t="s">
        <v>3416</v>
      </c>
      <c r="V1729" s="6">
        <f t="shared" si="78"/>
        <v>32</v>
      </c>
      <c r="W1729" s="227">
        <f t="shared" si="79"/>
        <v>6</v>
      </c>
      <c r="X1729" s="6">
        <f t="shared" si="80"/>
        <v>14</v>
      </c>
      <c r="AB1729" s="38"/>
    </row>
    <row r="1730" spans="1:28" s="2" customFormat="1" ht="120" customHeight="1">
      <c r="A1730" s="227"/>
      <c r="B1730" s="87" t="s">
        <v>6504</v>
      </c>
      <c r="C1730" s="87"/>
      <c r="D1730" s="87"/>
      <c r="E1730" s="87"/>
      <c r="F1730" s="89" t="s">
        <v>4649</v>
      </c>
      <c r="G1730" s="89" t="s">
        <v>3910</v>
      </c>
      <c r="H1730" s="89" t="s">
        <v>5034</v>
      </c>
      <c r="I1730" s="198"/>
      <c r="J1730" s="88" t="s">
        <v>3380</v>
      </c>
      <c r="K1730" s="89" t="s">
        <v>406</v>
      </c>
      <c r="L1730" s="88" t="s">
        <v>4964</v>
      </c>
      <c r="M1730" s="89" t="s">
        <v>1861</v>
      </c>
      <c r="N1730" s="88" t="s">
        <v>3381</v>
      </c>
      <c r="O1730" s="89" t="s">
        <v>83</v>
      </c>
      <c r="P1730" s="89" t="s">
        <v>3382</v>
      </c>
      <c r="Q1730" s="69" t="s">
        <v>3383</v>
      </c>
      <c r="R1730" s="198"/>
      <c r="S1730" s="198"/>
      <c r="T1730" s="226"/>
      <c r="V1730" s="6">
        <f t="shared" si="78"/>
        <v>32</v>
      </c>
      <c r="W1730" s="227">
        <f t="shared" si="79"/>
        <v>0</v>
      </c>
      <c r="X1730" s="6">
        <f t="shared" si="80"/>
        <v>14</v>
      </c>
      <c r="AB1730" s="38"/>
    </row>
    <row r="1731" spans="1:28" ht="157.25" customHeight="1">
      <c r="A1731" s="228">
        <v>291</v>
      </c>
      <c r="B1731" s="89" t="s">
        <v>922</v>
      </c>
      <c r="C1731" s="89"/>
      <c r="D1731" s="89"/>
      <c r="E1731" s="89"/>
      <c r="F1731" s="89" t="s">
        <v>4650</v>
      </c>
      <c r="G1731" s="87" t="s">
        <v>5151</v>
      </c>
      <c r="H1731" s="89" t="s">
        <v>3657</v>
      </c>
      <c r="I1731" s="217" t="s">
        <v>3658</v>
      </c>
      <c r="J1731" s="134" t="s">
        <v>3664</v>
      </c>
      <c r="K1731" s="134" t="s">
        <v>201</v>
      </c>
      <c r="L1731" s="134" t="s">
        <v>3640</v>
      </c>
      <c r="M1731" s="89" t="s">
        <v>40</v>
      </c>
      <c r="N1731" s="88" t="s">
        <v>3641</v>
      </c>
      <c r="O1731" s="89" t="s">
        <v>343</v>
      </c>
      <c r="P1731" s="89" t="s">
        <v>218</v>
      </c>
      <c r="Q1731" s="69" t="s">
        <v>203</v>
      </c>
      <c r="R1731" s="198">
        <v>5</v>
      </c>
      <c r="S1731" s="198">
        <v>3</v>
      </c>
      <c r="T1731" s="226" t="s">
        <v>3414</v>
      </c>
      <c r="V1731" s="6">
        <f t="shared" si="78"/>
        <v>29</v>
      </c>
      <c r="W1731" s="217">
        <f t="shared" si="79"/>
        <v>7</v>
      </c>
      <c r="X1731" s="6">
        <f t="shared" si="80"/>
        <v>46</v>
      </c>
      <c r="Y1731"/>
      <c r="Z1731"/>
      <c r="AA1731"/>
      <c r="AB1731" s="39"/>
    </row>
    <row r="1732" spans="1:28" ht="110" customHeight="1">
      <c r="A1732" s="229"/>
      <c r="B1732" s="89" t="s">
        <v>922</v>
      </c>
      <c r="C1732" s="89"/>
      <c r="D1732" s="89"/>
      <c r="E1732" s="89"/>
      <c r="F1732" s="89" t="s">
        <v>4650</v>
      </c>
      <c r="G1732" s="87" t="s">
        <v>5151</v>
      </c>
      <c r="H1732" s="89" t="s">
        <v>3646</v>
      </c>
      <c r="I1732" s="219"/>
      <c r="J1732" s="134" t="s">
        <v>3661</v>
      </c>
      <c r="K1732" s="134" t="s">
        <v>201</v>
      </c>
      <c r="L1732" s="134" t="s">
        <v>3662</v>
      </c>
      <c r="M1732" s="89" t="s">
        <v>40</v>
      </c>
      <c r="N1732" s="88" t="s">
        <v>3663</v>
      </c>
      <c r="O1732" s="89" t="s">
        <v>343</v>
      </c>
      <c r="P1732" s="89" t="s">
        <v>749</v>
      </c>
      <c r="Q1732" s="69" t="s">
        <v>203</v>
      </c>
      <c r="R1732" s="198"/>
      <c r="S1732" s="198"/>
      <c r="T1732" s="226"/>
      <c r="V1732" s="6">
        <f t="shared" si="78"/>
        <v>29</v>
      </c>
      <c r="W1732" s="219">
        <f t="shared" si="79"/>
        <v>0</v>
      </c>
      <c r="X1732" s="6">
        <f t="shared" si="80"/>
        <v>46</v>
      </c>
      <c r="Y1732"/>
      <c r="Z1732"/>
      <c r="AA1732"/>
      <c r="AB1732" s="39"/>
    </row>
    <row r="1733" spans="1:28" ht="188.25" customHeight="1">
      <c r="A1733" s="228">
        <v>292</v>
      </c>
      <c r="B1733" s="89" t="s">
        <v>157</v>
      </c>
      <c r="C1733" s="89"/>
      <c r="D1733" s="89"/>
      <c r="E1733" s="89"/>
      <c r="F1733" s="89" t="s">
        <v>4650</v>
      </c>
      <c r="G1733" s="87" t="s">
        <v>5151</v>
      </c>
      <c r="H1733" s="89" t="s">
        <v>3642</v>
      </c>
      <c r="I1733" s="217" t="s">
        <v>3659</v>
      </c>
      <c r="J1733" s="134" t="s">
        <v>3643</v>
      </c>
      <c r="K1733" s="134" t="s">
        <v>201</v>
      </c>
      <c r="L1733" s="134" t="s">
        <v>3644</v>
      </c>
      <c r="M1733" s="89" t="s">
        <v>40</v>
      </c>
      <c r="N1733" s="88" t="s">
        <v>3660</v>
      </c>
      <c r="O1733" s="89" t="s">
        <v>343</v>
      </c>
      <c r="P1733" s="89" t="s">
        <v>218</v>
      </c>
      <c r="Q1733" s="69" t="s">
        <v>203</v>
      </c>
      <c r="R1733" s="217">
        <v>5</v>
      </c>
      <c r="S1733" s="217">
        <v>3</v>
      </c>
      <c r="T1733" s="239" t="s">
        <v>3414</v>
      </c>
      <c r="V1733" s="6">
        <f t="shared" si="78"/>
        <v>29</v>
      </c>
      <c r="W1733" s="217">
        <f t="shared" si="79"/>
        <v>7</v>
      </c>
      <c r="X1733" s="6">
        <f t="shared" si="80"/>
        <v>46</v>
      </c>
      <c r="Y1733"/>
      <c r="Z1733"/>
      <c r="AA1733"/>
      <c r="AB1733" s="39"/>
    </row>
    <row r="1734" spans="1:28" ht="110" customHeight="1">
      <c r="A1734" s="230"/>
      <c r="B1734" s="89" t="s">
        <v>157</v>
      </c>
      <c r="C1734" s="89"/>
      <c r="D1734" s="89"/>
      <c r="E1734" s="89"/>
      <c r="F1734" s="89" t="s">
        <v>4650</v>
      </c>
      <c r="G1734" s="87" t="s">
        <v>5151</v>
      </c>
      <c r="H1734" s="89" t="s">
        <v>3645</v>
      </c>
      <c r="I1734" s="218"/>
      <c r="J1734" s="134" t="s">
        <v>3665</v>
      </c>
      <c r="K1734" s="134" t="s">
        <v>201</v>
      </c>
      <c r="L1734" s="134" t="s">
        <v>3670</v>
      </c>
      <c r="M1734" s="89" t="s">
        <v>40</v>
      </c>
      <c r="N1734" s="88" t="s">
        <v>3674</v>
      </c>
      <c r="O1734" s="89" t="s">
        <v>343</v>
      </c>
      <c r="P1734" s="89" t="s">
        <v>218</v>
      </c>
      <c r="Q1734" s="69" t="s">
        <v>203</v>
      </c>
      <c r="R1734" s="218"/>
      <c r="S1734" s="218"/>
      <c r="T1734" s="240"/>
      <c r="V1734" s="6">
        <f t="shared" si="78"/>
        <v>29</v>
      </c>
      <c r="W1734" s="218">
        <f t="shared" si="79"/>
        <v>0</v>
      </c>
      <c r="X1734" s="6">
        <f t="shared" si="80"/>
        <v>46</v>
      </c>
      <c r="Y1734"/>
      <c r="Z1734"/>
      <c r="AA1734"/>
      <c r="AB1734" s="39"/>
    </row>
    <row r="1735" spans="1:28" ht="105" customHeight="1">
      <c r="A1735" s="230"/>
      <c r="B1735" s="89" t="s">
        <v>157</v>
      </c>
      <c r="C1735" s="89"/>
      <c r="D1735" s="89"/>
      <c r="E1735" s="89"/>
      <c r="F1735" s="89" t="s">
        <v>4650</v>
      </c>
      <c r="G1735" s="87" t="s">
        <v>5151</v>
      </c>
      <c r="H1735" s="89" t="s">
        <v>3642</v>
      </c>
      <c r="I1735" s="218"/>
      <c r="J1735" s="134" t="s">
        <v>3666</v>
      </c>
      <c r="K1735" s="134" t="s">
        <v>201</v>
      </c>
      <c r="L1735" s="134" t="s">
        <v>1474</v>
      </c>
      <c r="M1735" s="89" t="s">
        <v>49</v>
      </c>
      <c r="N1735" s="88" t="s">
        <v>3675</v>
      </c>
      <c r="O1735" s="89" t="s">
        <v>1101</v>
      </c>
      <c r="P1735" s="89" t="s">
        <v>211</v>
      </c>
      <c r="Q1735" s="69" t="s">
        <v>203</v>
      </c>
      <c r="R1735" s="218"/>
      <c r="S1735" s="218"/>
      <c r="T1735" s="240"/>
      <c r="V1735" s="6">
        <f t="shared" si="78"/>
        <v>29</v>
      </c>
      <c r="W1735" s="218">
        <f t="shared" si="79"/>
        <v>0</v>
      </c>
      <c r="X1735" s="6">
        <f t="shared" si="80"/>
        <v>46</v>
      </c>
      <c r="Y1735"/>
      <c r="Z1735"/>
      <c r="AA1735"/>
      <c r="AB1735" s="39"/>
    </row>
    <row r="1736" spans="1:28" ht="47" customHeight="1">
      <c r="A1736" s="230"/>
      <c r="B1736" s="89" t="s">
        <v>157</v>
      </c>
      <c r="C1736" s="89"/>
      <c r="D1736" s="89"/>
      <c r="E1736" s="89"/>
      <c r="F1736" s="89" t="s">
        <v>4650</v>
      </c>
      <c r="G1736" s="87" t="s">
        <v>5151</v>
      </c>
      <c r="H1736" s="89" t="s">
        <v>3642</v>
      </c>
      <c r="I1736" s="218"/>
      <c r="J1736" s="220" t="s">
        <v>3667</v>
      </c>
      <c r="K1736" s="217" t="s">
        <v>201</v>
      </c>
      <c r="L1736" s="220" t="s">
        <v>3671</v>
      </c>
      <c r="M1736" s="89" t="s">
        <v>40</v>
      </c>
      <c r="N1736" s="88" t="s">
        <v>3676</v>
      </c>
      <c r="O1736" s="89" t="s">
        <v>343</v>
      </c>
      <c r="P1736" s="89" t="s">
        <v>749</v>
      </c>
      <c r="Q1736" s="69" t="s">
        <v>203</v>
      </c>
      <c r="R1736" s="218"/>
      <c r="S1736" s="218"/>
      <c r="T1736" s="240"/>
      <c r="V1736" s="6">
        <f t="shared" si="78"/>
        <v>29</v>
      </c>
      <c r="W1736" s="218">
        <f t="shared" si="79"/>
        <v>0</v>
      </c>
      <c r="X1736" s="6">
        <f t="shared" si="80"/>
        <v>46</v>
      </c>
      <c r="Y1736"/>
      <c r="Z1736"/>
      <c r="AA1736"/>
      <c r="AB1736" s="39"/>
    </row>
    <row r="1737" spans="1:28" ht="105" customHeight="1">
      <c r="A1737" s="230"/>
      <c r="B1737" s="89" t="s">
        <v>157</v>
      </c>
      <c r="C1737" s="89"/>
      <c r="D1737" s="89"/>
      <c r="E1737" s="89"/>
      <c r="F1737" s="89" t="s">
        <v>4650</v>
      </c>
      <c r="G1737" s="87" t="s">
        <v>5151</v>
      </c>
      <c r="H1737" s="89" t="s">
        <v>5133</v>
      </c>
      <c r="I1737" s="218"/>
      <c r="J1737" s="221"/>
      <c r="K1737" s="219"/>
      <c r="L1737" s="222"/>
      <c r="M1737" s="89" t="s">
        <v>40</v>
      </c>
      <c r="N1737" s="88" t="s">
        <v>3677</v>
      </c>
      <c r="O1737" s="89" t="s">
        <v>343</v>
      </c>
      <c r="P1737" s="89" t="s">
        <v>749</v>
      </c>
      <c r="Q1737" s="69" t="s">
        <v>203</v>
      </c>
      <c r="R1737" s="218"/>
      <c r="S1737" s="218"/>
      <c r="T1737" s="240"/>
      <c r="V1737" s="6">
        <f t="shared" si="78"/>
        <v>29</v>
      </c>
      <c r="W1737" s="218">
        <f t="shared" si="79"/>
        <v>0</v>
      </c>
      <c r="X1737" s="6">
        <f t="shared" si="80"/>
        <v>46</v>
      </c>
      <c r="Y1737"/>
      <c r="Z1737"/>
      <c r="AA1737"/>
      <c r="AB1737" s="39"/>
    </row>
    <row r="1738" spans="1:28" s="24" customFormat="1" ht="105" customHeight="1">
      <c r="A1738" s="230"/>
      <c r="B1738" s="89" t="s">
        <v>157</v>
      </c>
      <c r="C1738" s="160" t="s">
        <v>2114</v>
      </c>
      <c r="D1738" s="159" t="s">
        <v>6687</v>
      </c>
      <c r="E1738" s="159" t="s">
        <v>36</v>
      </c>
      <c r="F1738" s="89" t="s">
        <v>4650</v>
      </c>
      <c r="G1738" s="87" t="s">
        <v>5151</v>
      </c>
      <c r="H1738" s="89" t="s">
        <v>6437</v>
      </c>
      <c r="I1738" s="218"/>
      <c r="J1738" s="222"/>
      <c r="K1738" s="113" t="s">
        <v>406</v>
      </c>
      <c r="L1738" s="112" t="s">
        <v>5959</v>
      </c>
      <c r="M1738" s="89" t="s">
        <v>880</v>
      </c>
      <c r="N1738" s="88" t="s">
        <v>5960</v>
      </c>
      <c r="O1738" s="89" t="s">
        <v>188</v>
      </c>
      <c r="P1738" s="113" t="s">
        <v>5961</v>
      </c>
      <c r="Q1738" s="95" t="s">
        <v>157</v>
      </c>
      <c r="R1738" s="218"/>
      <c r="S1738" s="218"/>
      <c r="T1738" s="240"/>
      <c r="V1738" s="6">
        <f t="shared" si="78"/>
        <v>29</v>
      </c>
      <c r="W1738" s="218">
        <f t="shared" si="79"/>
        <v>0</v>
      </c>
      <c r="X1738" s="6">
        <f t="shared" si="80"/>
        <v>46</v>
      </c>
    </row>
    <row r="1739" spans="1:28" ht="110" customHeight="1">
      <c r="A1739" s="230"/>
      <c r="B1739" s="89" t="s">
        <v>157</v>
      </c>
      <c r="C1739" s="89"/>
      <c r="D1739" s="89"/>
      <c r="E1739" s="89"/>
      <c r="F1739" s="89" t="s">
        <v>4650</v>
      </c>
      <c r="G1739" s="87" t="s">
        <v>5151</v>
      </c>
      <c r="H1739" s="89" t="s">
        <v>1142</v>
      </c>
      <c r="I1739" s="218"/>
      <c r="J1739" s="134" t="s">
        <v>3668</v>
      </c>
      <c r="K1739" s="134" t="s">
        <v>201</v>
      </c>
      <c r="L1739" s="134" t="s">
        <v>3672</v>
      </c>
      <c r="M1739" s="89" t="s">
        <v>40</v>
      </c>
      <c r="N1739" s="88" t="s">
        <v>3678</v>
      </c>
      <c r="O1739" s="89" t="s">
        <v>343</v>
      </c>
      <c r="P1739" s="89" t="s">
        <v>749</v>
      </c>
      <c r="Q1739" s="69" t="s">
        <v>203</v>
      </c>
      <c r="R1739" s="218"/>
      <c r="S1739" s="218"/>
      <c r="T1739" s="240"/>
      <c r="V1739" s="6">
        <f t="shared" si="78"/>
        <v>29</v>
      </c>
      <c r="W1739" s="218">
        <f t="shared" si="79"/>
        <v>0</v>
      </c>
      <c r="X1739" s="6">
        <f t="shared" si="80"/>
        <v>46</v>
      </c>
      <c r="Y1739"/>
      <c r="Z1739"/>
      <c r="AA1739"/>
      <c r="AB1739" s="39"/>
    </row>
    <row r="1740" spans="1:28" ht="94.25" customHeight="1">
      <c r="A1740" s="230"/>
      <c r="B1740" s="89" t="s">
        <v>157</v>
      </c>
      <c r="C1740" s="89"/>
      <c r="D1740" s="89"/>
      <c r="E1740" s="89"/>
      <c r="F1740" s="89" t="s">
        <v>4650</v>
      </c>
      <c r="G1740" s="87" t="s">
        <v>5151</v>
      </c>
      <c r="H1740" s="89" t="s">
        <v>1142</v>
      </c>
      <c r="I1740" s="218"/>
      <c r="J1740" s="134" t="s">
        <v>3669</v>
      </c>
      <c r="K1740" s="134" t="s">
        <v>201</v>
      </c>
      <c r="L1740" s="134" t="s">
        <v>3673</v>
      </c>
      <c r="M1740" s="89" t="s">
        <v>40</v>
      </c>
      <c r="N1740" s="88" t="s">
        <v>3679</v>
      </c>
      <c r="O1740" s="89" t="s">
        <v>343</v>
      </c>
      <c r="P1740" s="89" t="s">
        <v>749</v>
      </c>
      <c r="Q1740" s="69" t="s">
        <v>203</v>
      </c>
      <c r="R1740" s="218"/>
      <c r="S1740" s="218"/>
      <c r="T1740" s="240"/>
      <c r="V1740" s="6">
        <f t="shared" ref="V1740:V1803" si="81">LEN(F1740)</f>
        <v>29</v>
      </c>
      <c r="W1740" s="218">
        <f t="shared" ref="W1740:W1803" si="82">LEN(T1740)</f>
        <v>0</v>
      </c>
      <c r="X1740" s="6">
        <f t="shared" ref="X1740:X1803" si="83">LEN(G1740)</f>
        <v>46</v>
      </c>
      <c r="Y1740"/>
      <c r="Z1740"/>
      <c r="AA1740"/>
      <c r="AB1740" s="39"/>
    </row>
    <row r="1741" spans="1:28" ht="105" customHeight="1">
      <c r="A1741" s="229"/>
      <c r="B1741" s="89" t="s">
        <v>157</v>
      </c>
      <c r="C1741" s="160" t="s">
        <v>6692</v>
      </c>
      <c r="D1741" s="160" t="s">
        <v>6687</v>
      </c>
      <c r="E1741" s="159" t="s">
        <v>6690</v>
      </c>
      <c r="F1741" s="89" t="s">
        <v>4650</v>
      </c>
      <c r="G1741" s="87" t="s">
        <v>5151</v>
      </c>
      <c r="H1741" s="89" t="s">
        <v>6486</v>
      </c>
      <c r="I1741" s="219"/>
      <c r="J1741" s="88" t="s">
        <v>5962</v>
      </c>
      <c r="K1741" s="89" t="s">
        <v>406</v>
      </c>
      <c r="L1741" s="88" t="s">
        <v>5963</v>
      </c>
      <c r="M1741" s="89" t="s">
        <v>40</v>
      </c>
      <c r="N1741" s="88" t="s">
        <v>5964</v>
      </c>
      <c r="O1741" s="89" t="s">
        <v>203</v>
      </c>
      <c r="P1741" s="89" t="s">
        <v>211</v>
      </c>
      <c r="Q1741" s="95" t="s">
        <v>157</v>
      </c>
      <c r="R1741" s="219"/>
      <c r="S1741" s="219"/>
      <c r="T1741" s="241"/>
      <c r="V1741" s="6">
        <f t="shared" si="81"/>
        <v>29</v>
      </c>
      <c r="W1741" s="219">
        <f t="shared" si="82"/>
        <v>0</v>
      </c>
      <c r="X1741" s="6">
        <f t="shared" si="83"/>
        <v>46</v>
      </c>
      <c r="Y1741"/>
      <c r="Z1741"/>
      <c r="AA1741"/>
    </row>
    <row r="1742" spans="1:28" ht="135.5" customHeight="1">
      <c r="A1742" s="228">
        <v>293</v>
      </c>
      <c r="B1742" s="87" t="s">
        <v>6504</v>
      </c>
      <c r="C1742" s="87"/>
      <c r="D1742" s="87"/>
      <c r="E1742" s="87"/>
      <c r="F1742" s="89" t="s">
        <v>4650</v>
      </c>
      <c r="G1742" s="89" t="s">
        <v>5152</v>
      </c>
      <c r="H1742" s="89" t="s">
        <v>998</v>
      </c>
      <c r="I1742" s="217" t="s">
        <v>3647</v>
      </c>
      <c r="J1742" s="134" t="s">
        <v>3648</v>
      </c>
      <c r="K1742" s="134" t="s">
        <v>201</v>
      </c>
      <c r="L1742" s="134" t="s">
        <v>743</v>
      </c>
      <c r="M1742" s="89" t="s">
        <v>40</v>
      </c>
      <c r="N1742" s="88" t="s">
        <v>3649</v>
      </c>
      <c r="O1742" s="89" t="s">
        <v>343</v>
      </c>
      <c r="P1742" s="89" t="s">
        <v>211</v>
      </c>
      <c r="Q1742" s="69" t="s">
        <v>203</v>
      </c>
      <c r="R1742" s="217">
        <v>3</v>
      </c>
      <c r="S1742" s="217">
        <v>1</v>
      </c>
      <c r="T1742" s="239" t="s">
        <v>3416</v>
      </c>
      <c r="V1742" s="6">
        <f t="shared" si="81"/>
        <v>29</v>
      </c>
      <c r="W1742" s="217">
        <f t="shared" si="82"/>
        <v>6</v>
      </c>
      <c r="X1742" s="6">
        <f t="shared" si="83"/>
        <v>72</v>
      </c>
      <c r="Y1742"/>
      <c r="Z1742"/>
      <c r="AA1742"/>
      <c r="AB1742" s="39"/>
    </row>
    <row r="1743" spans="1:28" ht="90" customHeight="1">
      <c r="A1743" s="230"/>
      <c r="B1743" s="87" t="s">
        <v>6504</v>
      </c>
      <c r="C1743" s="87"/>
      <c r="D1743" s="87"/>
      <c r="E1743" s="87"/>
      <c r="F1743" s="89" t="s">
        <v>4650</v>
      </c>
      <c r="G1743" s="87" t="s">
        <v>5151</v>
      </c>
      <c r="H1743" s="89" t="s">
        <v>6266</v>
      </c>
      <c r="I1743" s="218"/>
      <c r="J1743" s="88" t="s">
        <v>6267</v>
      </c>
      <c r="K1743" s="89" t="s">
        <v>201</v>
      </c>
      <c r="L1743" s="88" t="s">
        <v>1473</v>
      </c>
      <c r="M1743" s="89" t="s">
        <v>40</v>
      </c>
      <c r="N1743" s="88" t="s">
        <v>6268</v>
      </c>
      <c r="O1743" s="89" t="s">
        <v>343</v>
      </c>
      <c r="P1743" s="89" t="s">
        <v>749</v>
      </c>
      <c r="Q1743" s="65" t="s">
        <v>922</v>
      </c>
      <c r="R1743" s="198"/>
      <c r="S1743" s="198"/>
      <c r="T1743" s="226"/>
      <c r="V1743" s="6">
        <f t="shared" si="81"/>
        <v>29</v>
      </c>
      <c r="W1743" s="218">
        <f t="shared" si="82"/>
        <v>0</v>
      </c>
      <c r="X1743" s="6">
        <f t="shared" si="83"/>
        <v>46</v>
      </c>
      <c r="Y1743"/>
      <c r="Z1743"/>
      <c r="AA1743"/>
    </row>
    <row r="1744" spans="1:28" ht="90" customHeight="1">
      <c r="A1744" s="230"/>
      <c r="B1744" s="87" t="s">
        <v>6504</v>
      </c>
      <c r="C1744" s="87"/>
      <c r="D1744" s="87"/>
      <c r="E1744" s="87"/>
      <c r="F1744" s="89" t="s">
        <v>4650</v>
      </c>
      <c r="G1744" s="87" t="s">
        <v>5151</v>
      </c>
      <c r="H1744" s="89" t="s">
        <v>6269</v>
      </c>
      <c r="I1744" s="218"/>
      <c r="J1744" s="220" t="s">
        <v>6270</v>
      </c>
      <c r="K1744" s="89" t="s">
        <v>201</v>
      </c>
      <c r="L1744" s="88" t="s">
        <v>1474</v>
      </c>
      <c r="M1744" s="89" t="s">
        <v>40</v>
      </c>
      <c r="N1744" s="88" t="s">
        <v>6271</v>
      </c>
      <c r="O1744" s="89" t="s">
        <v>343</v>
      </c>
      <c r="P1744" s="89" t="s">
        <v>211</v>
      </c>
      <c r="Q1744" s="65" t="s">
        <v>922</v>
      </c>
      <c r="R1744" s="198"/>
      <c r="S1744" s="198"/>
      <c r="T1744" s="226"/>
      <c r="V1744" s="6">
        <f t="shared" si="81"/>
        <v>29</v>
      </c>
      <c r="W1744" s="218">
        <f t="shared" si="82"/>
        <v>0</v>
      </c>
      <c r="X1744" s="6">
        <f t="shared" si="83"/>
        <v>46</v>
      </c>
      <c r="Y1744"/>
      <c r="Z1744"/>
      <c r="AA1744"/>
    </row>
    <row r="1745" spans="1:28" ht="90" customHeight="1">
      <c r="A1745" s="229"/>
      <c r="B1745" s="87" t="s">
        <v>6504</v>
      </c>
      <c r="C1745" s="87"/>
      <c r="D1745" s="87"/>
      <c r="E1745" s="87"/>
      <c r="F1745" s="89" t="s">
        <v>4650</v>
      </c>
      <c r="G1745" s="87" t="s">
        <v>5151</v>
      </c>
      <c r="H1745" s="89" t="s">
        <v>6269</v>
      </c>
      <c r="I1745" s="219"/>
      <c r="J1745" s="222"/>
      <c r="K1745" s="89" t="s">
        <v>1</v>
      </c>
      <c r="L1745" s="88" t="s">
        <v>6272</v>
      </c>
      <c r="M1745" s="89" t="s">
        <v>1853</v>
      </c>
      <c r="N1745" s="88" t="s">
        <v>6273</v>
      </c>
      <c r="O1745" s="89" t="s">
        <v>1208</v>
      </c>
      <c r="P1745" s="89" t="s">
        <v>1158</v>
      </c>
      <c r="Q1745" s="65" t="s">
        <v>922</v>
      </c>
      <c r="R1745" s="198"/>
      <c r="S1745" s="198"/>
      <c r="T1745" s="226"/>
      <c r="V1745" s="6">
        <f t="shared" si="81"/>
        <v>29</v>
      </c>
      <c r="W1745" s="219">
        <f t="shared" si="82"/>
        <v>0</v>
      </c>
      <c r="X1745" s="6">
        <f t="shared" si="83"/>
        <v>46</v>
      </c>
      <c r="Y1745"/>
      <c r="Z1745"/>
      <c r="AA1745"/>
    </row>
    <row r="1746" spans="1:28" ht="90" customHeight="1">
      <c r="A1746" s="103">
        <v>294</v>
      </c>
      <c r="B1746" s="87" t="s">
        <v>6504</v>
      </c>
      <c r="C1746" s="87"/>
      <c r="D1746" s="87"/>
      <c r="E1746" s="87"/>
      <c r="F1746" s="89" t="s">
        <v>4650</v>
      </c>
      <c r="G1746" s="87" t="s">
        <v>5151</v>
      </c>
      <c r="H1746" s="89" t="s">
        <v>3650</v>
      </c>
      <c r="I1746" s="89" t="s">
        <v>3651</v>
      </c>
      <c r="J1746" s="134" t="s">
        <v>3652</v>
      </c>
      <c r="K1746" s="134" t="s">
        <v>201</v>
      </c>
      <c r="L1746" s="134" t="s">
        <v>743</v>
      </c>
      <c r="M1746" s="89" t="s">
        <v>40</v>
      </c>
      <c r="N1746" s="88" t="s">
        <v>3653</v>
      </c>
      <c r="O1746" s="89" t="s">
        <v>343</v>
      </c>
      <c r="P1746" s="89" t="s">
        <v>749</v>
      </c>
      <c r="Q1746" s="69" t="s">
        <v>203</v>
      </c>
      <c r="R1746" s="113">
        <v>5</v>
      </c>
      <c r="S1746" s="113">
        <v>3</v>
      </c>
      <c r="T1746" s="149" t="s">
        <v>3414</v>
      </c>
      <c r="V1746" s="6">
        <f t="shared" si="81"/>
        <v>29</v>
      </c>
      <c r="W1746" s="89">
        <f t="shared" si="82"/>
        <v>7</v>
      </c>
      <c r="X1746" s="6">
        <f t="shared" si="83"/>
        <v>46</v>
      </c>
      <c r="Y1746"/>
      <c r="Z1746"/>
      <c r="AA1746"/>
      <c r="AB1746" s="39"/>
    </row>
    <row r="1747" spans="1:28" ht="141.25" customHeight="1">
      <c r="A1747" s="103">
        <v>295</v>
      </c>
      <c r="B1747" s="89" t="s">
        <v>157</v>
      </c>
      <c r="C1747" s="89"/>
      <c r="D1747" s="89"/>
      <c r="E1747" s="89"/>
      <c r="F1747" s="89" t="s">
        <v>4650</v>
      </c>
      <c r="G1747" s="87" t="s">
        <v>5151</v>
      </c>
      <c r="H1747" s="89" t="s">
        <v>5130</v>
      </c>
      <c r="I1747" s="89" t="s">
        <v>3654</v>
      </c>
      <c r="J1747" s="134" t="s">
        <v>3655</v>
      </c>
      <c r="K1747" s="134" t="s">
        <v>201</v>
      </c>
      <c r="L1747" s="134" t="s">
        <v>743</v>
      </c>
      <c r="M1747" s="89" t="s">
        <v>40</v>
      </c>
      <c r="N1747" s="88" t="s">
        <v>3656</v>
      </c>
      <c r="O1747" s="89" t="s">
        <v>343</v>
      </c>
      <c r="P1747" s="89" t="s">
        <v>749</v>
      </c>
      <c r="Q1747" s="69" t="s">
        <v>203</v>
      </c>
      <c r="R1747" s="89">
        <v>4</v>
      </c>
      <c r="S1747" s="89">
        <v>2</v>
      </c>
      <c r="T1747" s="96" t="s">
        <v>3415</v>
      </c>
      <c r="V1747" s="6">
        <f t="shared" si="81"/>
        <v>29</v>
      </c>
      <c r="W1747" s="89">
        <f t="shared" si="82"/>
        <v>8</v>
      </c>
      <c r="X1747" s="6">
        <f t="shared" si="83"/>
        <v>46</v>
      </c>
      <c r="Y1747"/>
      <c r="Z1747"/>
      <c r="AA1747"/>
      <c r="AB1747" s="39"/>
    </row>
    <row r="1748" spans="1:28" ht="38.5" customHeight="1">
      <c r="A1748" s="228">
        <v>296</v>
      </c>
      <c r="B1748" s="87" t="s">
        <v>6504</v>
      </c>
      <c r="C1748" s="87"/>
      <c r="D1748" s="87"/>
      <c r="E1748" s="87"/>
      <c r="F1748" s="89" t="s">
        <v>4650</v>
      </c>
      <c r="G1748" s="87" t="s">
        <v>6562</v>
      </c>
      <c r="H1748" s="89" t="s">
        <v>6613</v>
      </c>
      <c r="I1748" s="217" t="s">
        <v>6381</v>
      </c>
      <c r="J1748" s="253" t="s">
        <v>5143</v>
      </c>
      <c r="K1748" s="198" t="s">
        <v>201</v>
      </c>
      <c r="L1748" s="253" t="s">
        <v>5145</v>
      </c>
      <c r="M1748" s="89" t="s">
        <v>40</v>
      </c>
      <c r="N1748" s="88" t="s">
        <v>3991</v>
      </c>
      <c r="O1748" s="89" t="s">
        <v>343</v>
      </c>
      <c r="P1748" s="89" t="s">
        <v>3992</v>
      </c>
      <c r="Q1748" s="69" t="s">
        <v>5159</v>
      </c>
      <c r="R1748" s="217">
        <v>5</v>
      </c>
      <c r="S1748" s="217">
        <v>3</v>
      </c>
      <c r="T1748" s="239" t="s">
        <v>3414</v>
      </c>
      <c r="V1748" s="6">
        <f t="shared" si="81"/>
        <v>29</v>
      </c>
      <c r="W1748" s="217">
        <f t="shared" si="82"/>
        <v>7</v>
      </c>
      <c r="X1748" s="6">
        <f t="shared" si="83"/>
        <v>44</v>
      </c>
      <c r="Y1748"/>
      <c r="Z1748"/>
      <c r="AA1748"/>
      <c r="AB1748" s="39"/>
    </row>
    <row r="1749" spans="1:28" ht="110" customHeight="1">
      <c r="A1749" s="230"/>
      <c r="B1749" s="87" t="s">
        <v>6504</v>
      </c>
      <c r="C1749" s="87"/>
      <c r="D1749" s="87"/>
      <c r="E1749" s="87"/>
      <c r="F1749" s="89" t="s">
        <v>4650</v>
      </c>
      <c r="G1749" s="87" t="s">
        <v>6562</v>
      </c>
      <c r="H1749" s="89" t="s">
        <v>6613</v>
      </c>
      <c r="I1749" s="218"/>
      <c r="J1749" s="253"/>
      <c r="K1749" s="198"/>
      <c r="L1749" s="253"/>
      <c r="M1749" s="89" t="s">
        <v>40</v>
      </c>
      <c r="N1749" s="88" t="s">
        <v>3993</v>
      </c>
      <c r="O1749" s="89" t="s">
        <v>343</v>
      </c>
      <c r="P1749" s="89" t="s">
        <v>3992</v>
      </c>
      <c r="Q1749" s="69" t="s">
        <v>5159</v>
      </c>
      <c r="R1749" s="218"/>
      <c r="S1749" s="218"/>
      <c r="T1749" s="240"/>
      <c r="V1749" s="6">
        <f t="shared" si="81"/>
        <v>29</v>
      </c>
      <c r="W1749" s="218">
        <f t="shared" si="82"/>
        <v>0</v>
      </c>
      <c r="X1749" s="6">
        <f t="shared" si="83"/>
        <v>44</v>
      </c>
      <c r="Y1749"/>
      <c r="Z1749"/>
      <c r="AA1749"/>
      <c r="AB1749" s="39"/>
    </row>
    <row r="1750" spans="1:28" ht="110" customHeight="1">
      <c r="A1750" s="230"/>
      <c r="B1750" s="87" t="s">
        <v>6504</v>
      </c>
      <c r="C1750" s="159" t="s">
        <v>6692</v>
      </c>
      <c r="D1750" s="159" t="s">
        <v>6687</v>
      </c>
      <c r="E1750" s="159" t="s">
        <v>6690</v>
      </c>
      <c r="F1750" s="89" t="s">
        <v>4650</v>
      </c>
      <c r="G1750" s="87" t="s">
        <v>6562</v>
      </c>
      <c r="H1750" s="89" t="s">
        <v>6614</v>
      </c>
      <c r="I1750" s="218"/>
      <c r="J1750" s="220" t="s">
        <v>6004</v>
      </c>
      <c r="K1750" s="198"/>
      <c r="L1750" s="253"/>
      <c r="M1750" s="89" t="s">
        <v>40</v>
      </c>
      <c r="N1750" s="88" t="s">
        <v>6005</v>
      </c>
      <c r="O1750" s="89" t="s">
        <v>203</v>
      </c>
      <c r="P1750" s="89" t="s">
        <v>214</v>
      </c>
      <c r="Q1750" s="95" t="s">
        <v>157</v>
      </c>
      <c r="R1750" s="218"/>
      <c r="S1750" s="218"/>
      <c r="T1750" s="240"/>
      <c r="V1750" s="6">
        <f t="shared" si="81"/>
        <v>29</v>
      </c>
      <c r="W1750" s="218">
        <f t="shared" si="82"/>
        <v>0</v>
      </c>
      <c r="X1750" s="6">
        <f t="shared" si="83"/>
        <v>44</v>
      </c>
      <c r="Y1750"/>
      <c r="Z1750"/>
      <c r="AA1750"/>
    </row>
    <row r="1751" spans="1:28" ht="110" customHeight="1">
      <c r="A1751" s="230"/>
      <c r="B1751" s="87" t="s">
        <v>6504</v>
      </c>
      <c r="C1751" s="159" t="s">
        <v>6692</v>
      </c>
      <c r="D1751" s="159" t="s">
        <v>6687</v>
      </c>
      <c r="E1751" s="159" t="s">
        <v>6690</v>
      </c>
      <c r="F1751" s="89" t="s">
        <v>4650</v>
      </c>
      <c r="G1751" s="87" t="s">
        <v>6562</v>
      </c>
      <c r="H1751" s="89" t="s">
        <v>6614</v>
      </c>
      <c r="I1751" s="218"/>
      <c r="J1751" s="221"/>
      <c r="K1751" s="198"/>
      <c r="L1751" s="253"/>
      <c r="M1751" s="89" t="s">
        <v>40</v>
      </c>
      <c r="N1751" s="88" t="s">
        <v>6006</v>
      </c>
      <c r="O1751" s="89" t="s">
        <v>203</v>
      </c>
      <c r="P1751" s="89" t="s">
        <v>214</v>
      </c>
      <c r="Q1751" s="95" t="s">
        <v>157</v>
      </c>
      <c r="R1751" s="218"/>
      <c r="S1751" s="218"/>
      <c r="T1751" s="240"/>
      <c r="V1751" s="6">
        <f t="shared" si="81"/>
        <v>29</v>
      </c>
      <c r="W1751" s="218">
        <f t="shared" si="82"/>
        <v>0</v>
      </c>
      <c r="X1751" s="6">
        <f t="shared" si="83"/>
        <v>44</v>
      </c>
      <c r="Y1751"/>
      <c r="Z1751"/>
      <c r="AA1751"/>
    </row>
    <row r="1752" spans="1:28" ht="110" customHeight="1">
      <c r="A1752" s="230"/>
      <c r="B1752" s="87" t="s">
        <v>6504</v>
      </c>
      <c r="C1752" s="159" t="s">
        <v>6692</v>
      </c>
      <c r="D1752" s="159" t="s">
        <v>6687</v>
      </c>
      <c r="E1752" s="159" t="s">
        <v>6690</v>
      </c>
      <c r="F1752" s="89" t="s">
        <v>4650</v>
      </c>
      <c r="G1752" s="87" t="s">
        <v>6562</v>
      </c>
      <c r="H1752" s="89" t="s">
        <v>6614</v>
      </c>
      <c r="I1752" s="218"/>
      <c r="J1752" s="222"/>
      <c r="K1752" s="198"/>
      <c r="L1752" s="253"/>
      <c r="M1752" s="89" t="s">
        <v>40</v>
      </c>
      <c r="N1752" s="88" t="s">
        <v>6007</v>
      </c>
      <c r="O1752" s="89" t="s">
        <v>203</v>
      </c>
      <c r="P1752" s="89" t="s">
        <v>214</v>
      </c>
      <c r="Q1752" s="95" t="s">
        <v>157</v>
      </c>
      <c r="R1752" s="218"/>
      <c r="S1752" s="218"/>
      <c r="T1752" s="240"/>
      <c r="V1752" s="6">
        <f t="shared" si="81"/>
        <v>29</v>
      </c>
      <c r="W1752" s="218">
        <f t="shared" si="82"/>
        <v>0</v>
      </c>
      <c r="X1752" s="6">
        <f t="shared" si="83"/>
        <v>44</v>
      </c>
      <c r="Y1752"/>
      <c r="Z1752"/>
      <c r="AA1752"/>
    </row>
    <row r="1753" spans="1:28" ht="110" customHeight="1">
      <c r="A1753" s="230"/>
      <c r="B1753" s="87" t="s">
        <v>6504</v>
      </c>
      <c r="C1753" s="159" t="s">
        <v>6692</v>
      </c>
      <c r="D1753" s="159" t="s">
        <v>6687</v>
      </c>
      <c r="E1753" s="159" t="s">
        <v>6690</v>
      </c>
      <c r="F1753" s="89" t="s">
        <v>4650</v>
      </c>
      <c r="G1753" s="87" t="s">
        <v>6562</v>
      </c>
      <c r="H1753" s="89" t="s">
        <v>6003</v>
      </c>
      <c r="I1753" s="218"/>
      <c r="J1753" s="88" t="s">
        <v>6008</v>
      </c>
      <c r="K1753" s="198"/>
      <c r="L1753" s="253"/>
      <c r="M1753" s="89" t="s">
        <v>40</v>
      </c>
      <c r="N1753" s="88" t="s">
        <v>6009</v>
      </c>
      <c r="O1753" s="89" t="s">
        <v>203</v>
      </c>
      <c r="P1753" s="89" t="s">
        <v>214</v>
      </c>
      <c r="Q1753" s="95" t="s">
        <v>157</v>
      </c>
      <c r="R1753" s="218"/>
      <c r="S1753" s="218"/>
      <c r="T1753" s="240"/>
      <c r="V1753" s="6">
        <f t="shared" si="81"/>
        <v>29</v>
      </c>
      <c r="W1753" s="218">
        <f t="shared" si="82"/>
        <v>0</v>
      </c>
      <c r="X1753" s="6">
        <f t="shared" si="83"/>
        <v>44</v>
      </c>
      <c r="Y1753"/>
      <c r="Z1753"/>
      <c r="AA1753"/>
    </row>
    <row r="1754" spans="1:28" ht="110" customHeight="1">
      <c r="A1754" s="230"/>
      <c r="B1754" s="87" t="s">
        <v>6504</v>
      </c>
      <c r="C1754" s="87"/>
      <c r="D1754" s="87"/>
      <c r="E1754" s="87"/>
      <c r="F1754" s="89" t="s">
        <v>4650</v>
      </c>
      <c r="G1754" s="87" t="s">
        <v>5694</v>
      </c>
      <c r="H1754" s="89" t="s">
        <v>6615</v>
      </c>
      <c r="I1754" s="218"/>
      <c r="J1754" s="134" t="s">
        <v>5144</v>
      </c>
      <c r="K1754" s="198"/>
      <c r="L1754" s="253"/>
      <c r="M1754" s="89" t="s">
        <v>40</v>
      </c>
      <c r="N1754" s="88" t="s">
        <v>5146</v>
      </c>
      <c r="O1754" s="89" t="s">
        <v>343</v>
      </c>
      <c r="P1754" s="89" t="s">
        <v>749</v>
      </c>
      <c r="Q1754" s="69" t="s">
        <v>132</v>
      </c>
      <c r="R1754" s="218"/>
      <c r="S1754" s="218"/>
      <c r="T1754" s="240"/>
      <c r="V1754" s="6">
        <f t="shared" si="81"/>
        <v>29</v>
      </c>
      <c r="W1754" s="218">
        <f t="shared" si="82"/>
        <v>0</v>
      </c>
      <c r="X1754" s="6">
        <f t="shared" si="83"/>
        <v>45</v>
      </c>
      <c r="Y1754"/>
      <c r="Z1754"/>
      <c r="AA1754"/>
      <c r="AB1754" s="39"/>
    </row>
    <row r="1755" spans="1:28" ht="90" customHeight="1">
      <c r="A1755" s="229"/>
      <c r="B1755" s="87" t="s">
        <v>6504</v>
      </c>
      <c r="C1755" s="87"/>
      <c r="D1755" s="87"/>
      <c r="E1755" s="87"/>
      <c r="F1755" s="89" t="s">
        <v>4650</v>
      </c>
      <c r="G1755" s="87" t="s">
        <v>5151</v>
      </c>
      <c r="H1755" s="89" t="s">
        <v>6616</v>
      </c>
      <c r="I1755" s="219"/>
      <c r="J1755" s="88" t="s">
        <v>6010</v>
      </c>
      <c r="K1755" s="89" t="s">
        <v>201</v>
      </c>
      <c r="L1755" s="88" t="s">
        <v>6011</v>
      </c>
      <c r="M1755" s="89" t="s">
        <v>40</v>
      </c>
      <c r="N1755" s="88" t="s">
        <v>6012</v>
      </c>
      <c r="O1755" s="89" t="s">
        <v>343</v>
      </c>
      <c r="P1755" s="89" t="s">
        <v>749</v>
      </c>
      <c r="Q1755" s="65" t="s">
        <v>922</v>
      </c>
      <c r="R1755" s="198"/>
      <c r="S1755" s="198"/>
      <c r="T1755" s="226"/>
      <c r="V1755" s="6">
        <f t="shared" si="81"/>
        <v>29</v>
      </c>
      <c r="W1755" s="219">
        <f t="shared" si="82"/>
        <v>0</v>
      </c>
      <c r="X1755" s="6">
        <f t="shared" si="83"/>
        <v>46</v>
      </c>
      <c r="Y1755"/>
      <c r="Z1755"/>
      <c r="AA1755"/>
    </row>
    <row r="1756" spans="1:28" s="24" customFormat="1" ht="235.5" customHeight="1">
      <c r="A1756" s="101">
        <v>297</v>
      </c>
      <c r="B1756" s="89" t="s">
        <v>3913</v>
      </c>
      <c r="C1756" s="113"/>
      <c r="D1756" s="113"/>
      <c r="E1756" s="113"/>
      <c r="F1756" s="113" t="s">
        <v>4649</v>
      </c>
      <c r="G1756" s="89" t="s">
        <v>2587</v>
      </c>
      <c r="H1756" s="89" t="s">
        <v>4162</v>
      </c>
      <c r="I1756" s="87" t="s">
        <v>4163</v>
      </c>
      <c r="J1756" s="111" t="s">
        <v>6387</v>
      </c>
      <c r="K1756" s="89" t="s">
        <v>406</v>
      </c>
      <c r="L1756" s="134" t="s">
        <v>6388</v>
      </c>
      <c r="M1756" s="89" t="s">
        <v>40</v>
      </c>
      <c r="N1756" s="88" t="s">
        <v>4164</v>
      </c>
      <c r="O1756" s="128" t="s">
        <v>6621</v>
      </c>
      <c r="P1756" s="89" t="s">
        <v>4165</v>
      </c>
      <c r="Q1756" s="69" t="s">
        <v>3120</v>
      </c>
      <c r="R1756" s="113">
        <v>4</v>
      </c>
      <c r="S1756" s="113">
        <v>3</v>
      </c>
      <c r="T1756" s="153" t="s">
        <v>3414</v>
      </c>
      <c r="V1756" s="6">
        <f t="shared" si="81"/>
        <v>32</v>
      </c>
      <c r="W1756" s="101">
        <f t="shared" si="82"/>
        <v>7</v>
      </c>
      <c r="X1756" s="6">
        <f t="shared" si="83"/>
        <v>9</v>
      </c>
      <c r="AB1756" s="40"/>
    </row>
    <row r="1757" spans="1:28" ht="165" customHeight="1">
      <c r="A1757" s="376">
        <v>298</v>
      </c>
      <c r="B1757" s="89" t="s">
        <v>3913</v>
      </c>
      <c r="C1757" s="89"/>
      <c r="D1757" s="89"/>
      <c r="E1757" s="89"/>
      <c r="F1757" s="89" t="s">
        <v>4649</v>
      </c>
      <c r="G1757" s="87" t="s">
        <v>40</v>
      </c>
      <c r="H1757" s="89" t="s">
        <v>4669</v>
      </c>
      <c r="I1757" s="217" t="s">
        <v>4166</v>
      </c>
      <c r="J1757" s="220" t="s">
        <v>4167</v>
      </c>
      <c r="K1757" s="217" t="s">
        <v>406</v>
      </c>
      <c r="L1757" s="220" t="s">
        <v>4168</v>
      </c>
      <c r="M1757" s="89" t="s">
        <v>52</v>
      </c>
      <c r="N1757" s="88" t="s">
        <v>4169</v>
      </c>
      <c r="O1757" s="128" t="s">
        <v>2040</v>
      </c>
      <c r="P1757" s="89" t="s">
        <v>4170</v>
      </c>
      <c r="Q1757" s="69" t="s">
        <v>3120</v>
      </c>
      <c r="R1757" s="198">
        <v>4</v>
      </c>
      <c r="S1757" s="198">
        <v>1</v>
      </c>
      <c r="T1757" s="226" t="s">
        <v>3415</v>
      </c>
      <c r="V1757" s="6">
        <f t="shared" si="81"/>
        <v>32</v>
      </c>
      <c r="W1757" s="228">
        <f t="shared" si="82"/>
        <v>8</v>
      </c>
      <c r="X1757" s="6">
        <f t="shared" si="83"/>
        <v>14</v>
      </c>
      <c r="Y1757"/>
      <c r="Z1757"/>
      <c r="AA1757"/>
      <c r="AB1757" s="39"/>
    </row>
    <row r="1758" spans="1:28" ht="45.5" customHeight="1">
      <c r="A1758" s="377"/>
      <c r="B1758" s="89" t="s">
        <v>3913</v>
      </c>
      <c r="C1758" s="89"/>
      <c r="D1758" s="89"/>
      <c r="E1758" s="89"/>
      <c r="F1758" s="89" t="s">
        <v>4649</v>
      </c>
      <c r="G1758" s="87" t="s">
        <v>40</v>
      </c>
      <c r="H1758" s="89" t="s">
        <v>4669</v>
      </c>
      <c r="I1758" s="218"/>
      <c r="J1758" s="222"/>
      <c r="K1758" s="218"/>
      <c r="L1758" s="221"/>
      <c r="M1758" s="89" t="s">
        <v>52</v>
      </c>
      <c r="N1758" s="88" t="s">
        <v>4171</v>
      </c>
      <c r="O1758" s="128" t="s">
        <v>2040</v>
      </c>
      <c r="P1758" s="89" t="s">
        <v>4170</v>
      </c>
      <c r="Q1758" s="69" t="s">
        <v>3120</v>
      </c>
      <c r="R1758" s="198"/>
      <c r="S1758" s="198"/>
      <c r="T1758" s="226"/>
      <c r="V1758" s="6">
        <f t="shared" si="81"/>
        <v>32</v>
      </c>
      <c r="W1758" s="230">
        <f t="shared" si="82"/>
        <v>0</v>
      </c>
      <c r="X1758" s="6">
        <f t="shared" si="83"/>
        <v>14</v>
      </c>
      <c r="Y1758"/>
      <c r="Z1758"/>
      <c r="AA1758"/>
      <c r="AB1758" s="39"/>
    </row>
    <row r="1759" spans="1:28" ht="105" customHeight="1">
      <c r="A1759" s="377"/>
      <c r="B1759" s="89" t="s">
        <v>3913</v>
      </c>
      <c r="C1759" s="89"/>
      <c r="D1759" s="89"/>
      <c r="E1759" s="89"/>
      <c r="F1759" s="89" t="s">
        <v>4649</v>
      </c>
      <c r="G1759" s="89" t="s">
        <v>4711</v>
      </c>
      <c r="H1759" s="89" t="s">
        <v>5019</v>
      </c>
      <c r="I1759" s="219"/>
      <c r="J1759" s="134" t="s">
        <v>4172</v>
      </c>
      <c r="K1759" s="219"/>
      <c r="L1759" s="222"/>
      <c r="M1759" s="89" t="s">
        <v>52</v>
      </c>
      <c r="N1759" s="88" t="s">
        <v>4214</v>
      </c>
      <c r="O1759" s="128" t="s">
        <v>2040</v>
      </c>
      <c r="P1759" s="89" t="s">
        <v>4170</v>
      </c>
      <c r="Q1759" s="69" t="s">
        <v>3120</v>
      </c>
      <c r="R1759" s="198"/>
      <c r="S1759" s="198"/>
      <c r="T1759" s="226"/>
      <c r="V1759" s="6">
        <f t="shared" si="81"/>
        <v>32</v>
      </c>
      <c r="W1759" s="229">
        <f t="shared" si="82"/>
        <v>0</v>
      </c>
      <c r="X1759" s="6">
        <f t="shared" si="83"/>
        <v>38</v>
      </c>
      <c r="Y1759"/>
      <c r="Z1759"/>
      <c r="AA1759"/>
      <c r="AB1759" s="39"/>
    </row>
    <row r="1760" spans="1:28" ht="105" customHeight="1">
      <c r="A1760" s="103">
        <v>299</v>
      </c>
      <c r="B1760" s="89" t="s">
        <v>3913</v>
      </c>
      <c r="C1760" s="89"/>
      <c r="D1760" s="89"/>
      <c r="E1760" s="89"/>
      <c r="F1760" s="89" t="s">
        <v>4650</v>
      </c>
      <c r="G1760" s="89" t="s">
        <v>6110</v>
      </c>
      <c r="H1760" s="89" t="s">
        <v>4173</v>
      </c>
      <c r="I1760" s="89" t="s">
        <v>4174</v>
      </c>
      <c r="J1760" s="134" t="s">
        <v>4175</v>
      </c>
      <c r="K1760" s="89" t="s">
        <v>406</v>
      </c>
      <c r="L1760" s="134" t="s">
        <v>743</v>
      </c>
      <c r="M1760" s="89" t="s">
        <v>40</v>
      </c>
      <c r="N1760" s="88" t="s">
        <v>4176</v>
      </c>
      <c r="O1760" s="128" t="s">
        <v>2040</v>
      </c>
      <c r="P1760" s="89" t="s">
        <v>4177</v>
      </c>
      <c r="Q1760" s="69" t="s">
        <v>3120</v>
      </c>
      <c r="R1760" s="90">
        <v>2</v>
      </c>
      <c r="S1760" s="90">
        <v>2</v>
      </c>
      <c r="T1760" s="86" t="s">
        <v>3415</v>
      </c>
      <c r="V1760" s="6">
        <f t="shared" si="81"/>
        <v>29</v>
      </c>
      <c r="W1760" s="89">
        <f t="shared" si="82"/>
        <v>8</v>
      </c>
      <c r="X1760" s="6">
        <f t="shared" si="83"/>
        <v>69</v>
      </c>
      <c r="Y1760"/>
      <c r="Z1760"/>
      <c r="AA1760"/>
      <c r="AB1760" s="39"/>
    </row>
    <row r="1761" spans="1:28" ht="237.75" customHeight="1">
      <c r="A1761" s="228">
        <v>300</v>
      </c>
      <c r="B1761" s="89" t="s">
        <v>3913</v>
      </c>
      <c r="C1761" s="113"/>
      <c r="D1761" s="113"/>
      <c r="E1761" s="113"/>
      <c r="F1761" s="113" t="s">
        <v>15</v>
      </c>
      <c r="G1761" s="87" t="s">
        <v>6581</v>
      </c>
      <c r="H1761" s="89" t="s">
        <v>5080</v>
      </c>
      <c r="I1761" s="217" t="s">
        <v>4178</v>
      </c>
      <c r="J1761" s="220" t="s">
        <v>4179</v>
      </c>
      <c r="K1761" s="217" t="s">
        <v>406</v>
      </c>
      <c r="L1761" s="220" t="s">
        <v>4180</v>
      </c>
      <c r="M1761" s="89" t="s">
        <v>40</v>
      </c>
      <c r="N1761" s="88" t="s">
        <v>4181</v>
      </c>
      <c r="O1761" s="128" t="s">
        <v>2040</v>
      </c>
      <c r="P1761" s="89" t="s">
        <v>4182</v>
      </c>
      <c r="Q1761" s="69" t="s">
        <v>3120</v>
      </c>
      <c r="R1761" s="198">
        <v>4</v>
      </c>
      <c r="S1761" s="198">
        <v>2</v>
      </c>
      <c r="T1761" s="226" t="s">
        <v>3414</v>
      </c>
      <c r="V1761" s="6">
        <f t="shared" si="81"/>
        <v>14</v>
      </c>
      <c r="W1761" s="217">
        <f t="shared" si="82"/>
        <v>7</v>
      </c>
      <c r="X1761" s="6">
        <f t="shared" si="83"/>
        <v>27</v>
      </c>
      <c r="Y1761"/>
      <c r="Z1761"/>
      <c r="AA1761"/>
      <c r="AB1761" s="39"/>
    </row>
    <row r="1762" spans="1:28" ht="237.75" customHeight="1">
      <c r="A1762" s="229"/>
      <c r="B1762" s="87" t="s">
        <v>6504</v>
      </c>
      <c r="C1762" s="87"/>
      <c r="D1762" s="87"/>
      <c r="E1762" s="87"/>
      <c r="F1762" s="89" t="s">
        <v>15</v>
      </c>
      <c r="G1762" s="87" t="s">
        <v>6581</v>
      </c>
      <c r="H1762" s="89" t="s">
        <v>5080</v>
      </c>
      <c r="I1762" s="219"/>
      <c r="J1762" s="222"/>
      <c r="K1762" s="219"/>
      <c r="L1762" s="222"/>
      <c r="M1762" s="89" t="s">
        <v>40</v>
      </c>
      <c r="N1762" s="88" t="s">
        <v>4183</v>
      </c>
      <c r="O1762" s="128" t="s">
        <v>2040</v>
      </c>
      <c r="P1762" s="89" t="s">
        <v>4182</v>
      </c>
      <c r="Q1762" s="69" t="s">
        <v>3120</v>
      </c>
      <c r="R1762" s="198"/>
      <c r="S1762" s="198"/>
      <c r="T1762" s="226"/>
      <c r="V1762" s="6">
        <f t="shared" si="81"/>
        <v>14</v>
      </c>
      <c r="W1762" s="219">
        <f t="shared" si="82"/>
        <v>0</v>
      </c>
      <c r="X1762" s="6">
        <f t="shared" si="83"/>
        <v>27</v>
      </c>
      <c r="Y1762"/>
      <c r="Z1762"/>
      <c r="AA1762"/>
      <c r="AB1762" s="39"/>
    </row>
    <row r="1763" spans="1:28" ht="105" customHeight="1">
      <c r="A1763" s="228">
        <v>301</v>
      </c>
      <c r="B1763" s="89" t="s">
        <v>3913</v>
      </c>
      <c r="C1763" s="89"/>
      <c r="D1763" s="89"/>
      <c r="E1763" s="89"/>
      <c r="F1763" s="89" t="s">
        <v>15</v>
      </c>
      <c r="G1763" s="87" t="s">
        <v>6581</v>
      </c>
      <c r="H1763" s="89" t="s">
        <v>5082</v>
      </c>
      <c r="I1763" s="217" t="s">
        <v>4184</v>
      </c>
      <c r="J1763" s="220" t="s">
        <v>4185</v>
      </c>
      <c r="K1763" s="217" t="s">
        <v>406</v>
      </c>
      <c r="L1763" s="220" t="s">
        <v>4186</v>
      </c>
      <c r="M1763" s="89" t="s">
        <v>40</v>
      </c>
      <c r="N1763" s="88" t="s">
        <v>4187</v>
      </c>
      <c r="O1763" s="89" t="s">
        <v>343</v>
      </c>
      <c r="P1763" s="89" t="s">
        <v>513</v>
      </c>
      <c r="Q1763" s="69" t="s">
        <v>3120</v>
      </c>
      <c r="R1763" s="198">
        <v>4</v>
      </c>
      <c r="S1763" s="198">
        <v>2</v>
      </c>
      <c r="T1763" s="226" t="s">
        <v>3414</v>
      </c>
      <c r="V1763" s="6">
        <f t="shared" si="81"/>
        <v>14</v>
      </c>
      <c r="W1763" s="217">
        <f t="shared" si="82"/>
        <v>7</v>
      </c>
      <c r="X1763" s="6">
        <f t="shared" si="83"/>
        <v>27</v>
      </c>
      <c r="Y1763"/>
      <c r="Z1763"/>
      <c r="AA1763"/>
      <c r="AB1763" s="39"/>
    </row>
    <row r="1764" spans="1:28" ht="330.25" customHeight="1">
      <c r="A1764" s="229"/>
      <c r="B1764" s="89" t="s">
        <v>3913</v>
      </c>
      <c r="C1764" s="89"/>
      <c r="D1764" s="89"/>
      <c r="E1764" s="89"/>
      <c r="F1764" s="89" t="s">
        <v>15</v>
      </c>
      <c r="G1764" s="87" t="s">
        <v>6581</v>
      </c>
      <c r="H1764" s="89" t="s">
        <v>5082</v>
      </c>
      <c r="I1764" s="219"/>
      <c r="J1764" s="222"/>
      <c r="K1764" s="219"/>
      <c r="L1764" s="222"/>
      <c r="M1764" s="89" t="s">
        <v>79</v>
      </c>
      <c r="N1764" s="91" t="s">
        <v>4188</v>
      </c>
      <c r="O1764" s="89" t="s">
        <v>4248</v>
      </c>
      <c r="P1764" s="89" t="s">
        <v>4194</v>
      </c>
      <c r="Q1764" s="69" t="s">
        <v>3120</v>
      </c>
      <c r="R1764" s="198"/>
      <c r="S1764" s="198"/>
      <c r="T1764" s="226"/>
      <c r="V1764" s="6">
        <f t="shared" si="81"/>
        <v>14</v>
      </c>
      <c r="W1764" s="219">
        <f t="shared" si="82"/>
        <v>0</v>
      </c>
      <c r="X1764" s="6">
        <f t="shared" si="83"/>
        <v>27</v>
      </c>
      <c r="Y1764"/>
      <c r="Z1764"/>
      <c r="AA1764"/>
      <c r="AB1764" s="39"/>
    </row>
    <row r="1765" spans="1:28" ht="135.5" customHeight="1">
      <c r="A1765" s="228">
        <v>302</v>
      </c>
      <c r="B1765" s="89" t="s">
        <v>3913</v>
      </c>
      <c r="C1765" s="89"/>
      <c r="D1765" s="89"/>
      <c r="E1765" s="89"/>
      <c r="F1765" s="89" t="s">
        <v>4649</v>
      </c>
      <c r="G1765" s="89" t="s">
        <v>2264</v>
      </c>
      <c r="H1765" s="89" t="s">
        <v>4189</v>
      </c>
      <c r="I1765" s="217" t="s">
        <v>4190</v>
      </c>
      <c r="J1765" s="220" t="s">
        <v>4191</v>
      </c>
      <c r="K1765" s="217" t="s">
        <v>201</v>
      </c>
      <c r="L1765" s="220" t="s">
        <v>4192</v>
      </c>
      <c r="M1765" s="89" t="s">
        <v>4880</v>
      </c>
      <c r="N1765" s="88" t="s">
        <v>4193</v>
      </c>
      <c r="O1765" s="89" t="s">
        <v>2391</v>
      </c>
      <c r="P1765" s="89" t="s">
        <v>4194</v>
      </c>
      <c r="Q1765" s="69" t="s">
        <v>3120</v>
      </c>
      <c r="R1765" s="198">
        <v>3</v>
      </c>
      <c r="S1765" s="198">
        <v>2</v>
      </c>
      <c r="T1765" s="226" t="s">
        <v>4213</v>
      </c>
      <c r="V1765" s="6">
        <f t="shared" si="81"/>
        <v>32</v>
      </c>
      <c r="W1765" s="228">
        <f t="shared" si="82"/>
        <v>8</v>
      </c>
      <c r="X1765" s="6">
        <f t="shared" si="83"/>
        <v>3</v>
      </c>
      <c r="Y1765"/>
      <c r="Z1765"/>
      <c r="AA1765"/>
      <c r="AB1765" s="39"/>
    </row>
    <row r="1766" spans="1:28" ht="75" customHeight="1">
      <c r="A1766" s="229"/>
      <c r="B1766" s="89" t="s">
        <v>3913</v>
      </c>
      <c r="C1766" s="89"/>
      <c r="D1766" s="89"/>
      <c r="E1766" s="89"/>
      <c r="F1766" s="89" t="s">
        <v>4649</v>
      </c>
      <c r="G1766" s="89" t="s">
        <v>2264</v>
      </c>
      <c r="H1766" s="89" t="s">
        <v>4189</v>
      </c>
      <c r="I1766" s="219"/>
      <c r="J1766" s="222"/>
      <c r="K1766" s="219"/>
      <c r="L1766" s="222"/>
      <c r="M1766" s="89" t="s">
        <v>2667</v>
      </c>
      <c r="N1766" s="88" t="s">
        <v>4195</v>
      </c>
      <c r="O1766" s="89" t="s">
        <v>175</v>
      </c>
      <c r="P1766" s="89" t="s">
        <v>4249</v>
      </c>
      <c r="Q1766" s="69" t="s">
        <v>3120</v>
      </c>
      <c r="R1766" s="198"/>
      <c r="S1766" s="198"/>
      <c r="T1766" s="226"/>
      <c r="V1766" s="6">
        <f t="shared" si="81"/>
        <v>32</v>
      </c>
      <c r="W1766" s="229">
        <f t="shared" si="82"/>
        <v>0</v>
      </c>
      <c r="X1766" s="6">
        <f t="shared" si="83"/>
        <v>3</v>
      </c>
      <c r="Y1766"/>
      <c r="Z1766"/>
      <c r="AA1766"/>
      <c r="AB1766" s="39"/>
    </row>
    <row r="1767" spans="1:28" ht="90" customHeight="1">
      <c r="A1767" s="228">
        <v>303</v>
      </c>
      <c r="B1767" s="87" t="s">
        <v>6504</v>
      </c>
      <c r="C1767" s="87"/>
      <c r="D1767" s="87"/>
      <c r="E1767" s="87"/>
      <c r="F1767" s="89" t="s">
        <v>4649</v>
      </c>
      <c r="G1767" s="89" t="s">
        <v>2264</v>
      </c>
      <c r="H1767" s="89" t="s">
        <v>4196</v>
      </c>
      <c r="I1767" s="217" t="s">
        <v>4197</v>
      </c>
      <c r="J1767" s="220" t="s">
        <v>4198</v>
      </c>
      <c r="K1767" s="217" t="s">
        <v>406</v>
      </c>
      <c r="L1767" s="220" t="s">
        <v>4199</v>
      </c>
      <c r="M1767" s="89" t="s">
        <v>4200</v>
      </c>
      <c r="N1767" s="88" t="s">
        <v>4255</v>
      </c>
      <c r="O1767" s="89" t="s">
        <v>175</v>
      </c>
      <c r="P1767" s="89" t="s">
        <v>3914</v>
      </c>
      <c r="Q1767" s="69" t="s">
        <v>3120</v>
      </c>
      <c r="R1767" s="198">
        <v>3</v>
      </c>
      <c r="S1767" s="198">
        <v>2</v>
      </c>
      <c r="T1767" s="226" t="s">
        <v>3415</v>
      </c>
      <c r="V1767" s="6">
        <f t="shared" si="81"/>
        <v>32</v>
      </c>
      <c r="W1767" s="228">
        <f t="shared" si="82"/>
        <v>8</v>
      </c>
      <c r="X1767" s="6">
        <f t="shared" si="83"/>
        <v>3</v>
      </c>
      <c r="Y1767"/>
      <c r="Z1767"/>
      <c r="AA1767"/>
      <c r="AB1767" s="39"/>
    </row>
    <row r="1768" spans="1:28" ht="150.25" customHeight="1">
      <c r="A1768" s="229"/>
      <c r="B1768" s="87" t="s">
        <v>6504</v>
      </c>
      <c r="C1768" s="87"/>
      <c r="D1768" s="87"/>
      <c r="E1768" s="87"/>
      <c r="F1768" s="89" t="s">
        <v>4649</v>
      </c>
      <c r="G1768" s="89" t="s">
        <v>2264</v>
      </c>
      <c r="H1768" s="89" t="s">
        <v>4196</v>
      </c>
      <c r="I1768" s="219"/>
      <c r="J1768" s="222"/>
      <c r="K1768" s="219"/>
      <c r="L1768" s="222"/>
      <c r="M1768" s="89" t="s">
        <v>4200</v>
      </c>
      <c r="N1768" s="88" t="s">
        <v>4201</v>
      </c>
      <c r="O1768" s="89" t="s">
        <v>175</v>
      </c>
      <c r="P1768" s="89" t="s">
        <v>3914</v>
      </c>
      <c r="Q1768" s="69" t="s">
        <v>3120</v>
      </c>
      <c r="R1768" s="198"/>
      <c r="S1768" s="198"/>
      <c r="T1768" s="226"/>
      <c r="V1768" s="6">
        <f t="shared" si="81"/>
        <v>32</v>
      </c>
      <c r="W1768" s="229">
        <f t="shared" si="82"/>
        <v>0</v>
      </c>
      <c r="X1768" s="6">
        <f t="shared" si="83"/>
        <v>3</v>
      </c>
      <c r="Y1768"/>
      <c r="Z1768"/>
      <c r="AA1768"/>
      <c r="AB1768" s="39"/>
    </row>
    <row r="1769" spans="1:28" ht="195" customHeight="1">
      <c r="A1769" s="103">
        <v>304</v>
      </c>
      <c r="B1769" s="87" t="s">
        <v>6504</v>
      </c>
      <c r="C1769" s="87"/>
      <c r="D1769" s="87"/>
      <c r="E1769" s="87"/>
      <c r="F1769" s="89" t="s">
        <v>4649</v>
      </c>
      <c r="G1769" s="89" t="s">
        <v>3228</v>
      </c>
      <c r="H1769" s="89" t="s">
        <v>4202</v>
      </c>
      <c r="I1769" s="89" t="s">
        <v>4203</v>
      </c>
      <c r="J1769" s="134" t="s">
        <v>4204</v>
      </c>
      <c r="K1769" s="89" t="s">
        <v>201</v>
      </c>
      <c r="L1769" s="88" t="s">
        <v>4205</v>
      </c>
      <c r="M1769" s="89" t="s">
        <v>4880</v>
      </c>
      <c r="N1769" s="88" t="s">
        <v>4206</v>
      </c>
      <c r="O1769" s="89" t="s">
        <v>4207</v>
      </c>
      <c r="P1769" s="89" t="s">
        <v>4208</v>
      </c>
      <c r="Q1769" s="69" t="s">
        <v>3120</v>
      </c>
      <c r="R1769" s="89">
        <v>2</v>
      </c>
      <c r="S1769" s="89">
        <v>1</v>
      </c>
      <c r="T1769" s="96" t="s">
        <v>3416</v>
      </c>
      <c r="V1769" s="6">
        <f t="shared" si="81"/>
        <v>32</v>
      </c>
      <c r="W1769" s="103">
        <f t="shared" si="82"/>
        <v>6</v>
      </c>
      <c r="X1769" s="6">
        <f t="shared" si="83"/>
        <v>4</v>
      </c>
      <c r="Y1769"/>
      <c r="Z1769"/>
      <c r="AA1769"/>
      <c r="AB1769" s="39"/>
    </row>
    <row r="1770" spans="1:28" ht="168.25" customHeight="1">
      <c r="A1770" s="228">
        <v>305</v>
      </c>
      <c r="B1770" s="87" t="s">
        <v>6504</v>
      </c>
      <c r="C1770" s="87"/>
      <c r="D1770" s="87"/>
      <c r="E1770" s="87"/>
      <c r="F1770" s="89" t="s">
        <v>4649</v>
      </c>
      <c r="G1770" s="89" t="s">
        <v>3228</v>
      </c>
      <c r="H1770" s="89" t="s">
        <v>5046</v>
      </c>
      <c r="I1770" s="217" t="s">
        <v>4209</v>
      </c>
      <c r="J1770" s="220" t="s">
        <v>4210</v>
      </c>
      <c r="K1770" s="217" t="s">
        <v>1236</v>
      </c>
      <c r="L1770" s="217" t="s">
        <v>217</v>
      </c>
      <c r="M1770" s="89" t="s">
        <v>823</v>
      </c>
      <c r="N1770" s="88" t="s">
        <v>4211</v>
      </c>
      <c r="O1770" s="89" t="s">
        <v>2170</v>
      </c>
      <c r="P1770" s="89" t="s">
        <v>4212</v>
      </c>
      <c r="Q1770" s="69" t="s">
        <v>3120</v>
      </c>
      <c r="R1770" s="198">
        <v>2</v>
      </c>
      <c r="S1770" s="198">
        <v>2</v>
      </c>
      <c r="T1770" s="226" t="s">
        <v>3415</v>
      </c>
      <c r="V1770" s="6">
        <f t="shared" si="81"/>
        <v>32</v>
      </c>
      <c r="W1770" s="228">
        <f t="shared" si="82"/>
        <v>8</v>
      </c>
      <c r="X1770" s="6">
        <f t="shared" si="83"/>
        <v>4</v>
      </c>
      <c r="Y1770"/>
      <c r="Z1770"/>
      <c r="AA1770"/>
      <c r="AB1770" s="39"/>
    </row>
    <row r="1771" spans="1:28" ht="168.25" customHeight="1">
      <c r="A1771" s="229"/>
      <c r="B1771" s="87" t="s">
        <v>6504</v>
      </c>
      <c r="C1771" s="87"/>
      <c r="D1771" s="87"/>
      <c r="E1771" s="87"/>
      <c r="F1771" s="89" t="s">
        <v>4649</v>
      </c>
      <c r="G1771" s="89" t="s">
        <v>3228</v>
      </c>
      <c r="H1771" s="89" t="s">
        <v>5046</v>
      </c>
      <c r="I1771" s="219"/>
      <c r="J1771" s="222"/>
      <c r="K1771" s="219"/>
      <c r="L1771" s="219"/>
      <c r="M1771" s="89" t="s">
        <v>137</v>
      </c>
      <c r="N1771" s="88" t="s">
        <v>5009</v>
      </c>
      <c r="O1771" s="89" t="s">
        <v>2170</v>
      </c>
      <c r="P1771" s="89" t="s">
        <v>1158</v>
      </c>
      <c r="Q1771" s="69" t="s">
        <v>3120</v>
      </c>
      <c r="R1771" s="198"/>
      <c r="S1771" s="198"/>
      <c r="T1771" s="226"/>
      <c r="V1771" s="6">
        <f t="shared" si="81"/>
        <v>32</v>
      </c>
      <c r="W1771" s="229">
        <f t="shared" si="82"/>
        <v>0</v>
      </c>
      <c r="X1771" s="6">
        <f t="shared" si="83"/>
        <v>4</v>
      </c>
      <c r="Y1771"/>
      <c r="Z1771"/>
      <c r="AA1771"/>
      <c r="AB1771" s="39"/>
    </row>
    <row r="1772" spans="1:28" s="32" customFormat="1" ht="195" customHeight="1">
      <c r="A1772" s="103">
        <v>306</v>
      </c>
      <c r="B1772" s="89" t="s">
        <v>157</v>
      </c>
      <c r="C1772" s="89"/>
      <c r="D1772" s="89"/>
      <c r="E1772" s="89"/>
      <c r="F1772" s="89" t="s">
        <v>4650</v>
      </c>
      <c r="G1772" s="89" t="s">
        <v>6110</v>
      </c>
      <c r="H1772" s="89" t="s">
        <v>4173</v>
      </c>
      <c r="I1772" s="89" t="s">
        <v>4217</v>
      </c>
      <c r="J1772" s="134" t="s">
        <v>4218</v>
      </c>
      <c r="K1772" s="89" t="s">
        <v>201</v>
      </c>
      <c r="L1772" s="134" t="s">
        <v>1038</v>
      </c>
      <c r="M1772" s="89" t="s">
        <v>40</v>
      </c>
      <c r="N1772" s="88" t="s">
        <v>4219</v>
      </c>
      <c r="O1772" s="89" t="s">
        <v>343</v>
      </c>
      <c r="P1772" s="89" t="s">
        <v>4220</v>
      </c>
      <c r="Q1772" s="69" t="s">
        <v>3120</v>
      </c>
      <c r="R1772" s="87">
        <v>2</v>
      </c>
      <c r="S1772" s="87">
        <v>2</v>
      </c>
      <c r="T1772" s="148" t="s">
        <v>3416</v>
      </c>
      <c r="V1772" s="6">
        <f t="shared" si="81"/>
        <v>29</v>
      </c>
      <c r="W1772" s="89">
        <f t="shared" si="82"/>
        <v>6</v>
      </c>
      <c r="X1772" s="6">
        <f t="shared" si="83"/>
        <v>69</v>
      </c>
      <c r="AB1772" s="48"/>
    </row>
    <row r="1773" spans="1:28" ht="45.5" customHeight="1">
      <c r="A1773" s="228">
        <v>307</v>
      </c>
      <c r="B1773" s="89" t="s">
        <v>922</v>
      </c>
      <c r="C1773" s="89"/>
      <c r="D1773" s="89"/>
      <c r="E1773" s="89"/>
      <c r="F1773" s="89" t="s">
        <v>4650</v>
      </c>
      <c r="G1773" s="87" t="s">
        <v>5151</v>
      </c>
      <c r="H1773" s="89" t="s">
        <v>4697</v>
      </c>
      <c r="I1773" s="217" t="s">
        <v>4719</v>
      </c>
      <c r="J1773" s="220" t="s">
        <v>5170</v>
      </c>
      <c r="K1773" s="217" t="s">
        <v>201</v>
      </c>
      <c r="L1773" s="220" t="s">
        <v>4698</v>
      </c>
      <c r="M1773" s="89" t="s">
        <v>49</v>
      </c>
      <c r="N1773" s="88" t="s">
        <v>4713</v>
      </c>
      <c r="O1773" s="89" t="s">
        <v>1101</v>
      </c>
      <c r="P1773" s="89" t="s">
        <v>4699</v>
      </c>
      <c r="Q1773" s="69" t="s">
        <v>922</v>
      </c>
      <c r="R1773" s="308">
        <v>5</v>
      </c>
      <c r="S1773" s="308">
        <v>3</v>
      </c>
      <c r="T1773" s="226" t="s">
        <v>3414</v>
      </c>
      <c r="V1773" s="6">
        <f t="shared" si="81"/>
        <v>29</v>
      </c>
      <c r="W1773" s="217">
        <f t="shared" si="82"/>
        <v>7</v>
      </c>
      <c r="X1773" s="6">
        <f t="shared" si="83"/>
        <v>46</v>
      </c>
      <c r="Y1773"/>
      <c r="Z1773"/>
      <c r="AA1773"/>
    </row>
    <row r="1774" spans="1:28" ht="63.25" customHeight="1">
      <c r="A1774" s="230"/>
      <c r="B1774" s="89" t="s">
        <v>922</v>
      </c>
      <c r="C1774" s="89"/>
      <c r="D1774" s="89"/>
      <c r="E1774" s="89"/>
      <c r="F1774" s="89" t="s">
        <v>4650</v>
      </c>
      <c r="G1774" s="87" t="s">
        <v>5151</v>
      </c>
      <c r="H1774" s="89" t="s">
        <v>4697</v>
      </c>
      <c r="I1774" s="218"/>
      <c r="J1774" s="221"/>
      <c r="K1774" s="218"/>
      <c r="L1774" s="221"/>
      <c r="M1774" s="89" t="s">
        <v>40</v>
      </c>
      <c r="N1774" s="88" t="s">
        <v>4714</v>
      </c>
      <c r="O1774" s="89" t="s">
        <v>1101</v>
      </c>
      <c r="P1774" s="89" t="s">
        <v>4700</v>
      </c>
      <c r="Q1774" s="69" t="s">
        <v>922</v>
      </c>
      <c r="R1774" s="308"/>
      <c r="S1774" s="308"/>
      <c r="T1774" s="226"/>
      <c r="V1774" s="6">
        <f t="shared" si="81"/>
        <v>29</v>
      </c>
      <c r="W1774" s="218">
        <f t="shared" si="82"/>
        <v>0</v>
      </c>
      <c r="X1774" s="6">
        <f t="shared" si="83"/>
        <v>46</v>
      </c>
      <c r="Y1774"/>
      <c r="Z1774"/>
      <c r="AA1774"/>
    </row>
    <row r="1775" spans="1:28" ht="47" customHeight="1">
      <c r="A1775" s="230"/>
      <c r="B1775" s="89" t="s">
        <v>922</v>
      </c>
      <c r="C1775" s="89"/>
      <c r="D1775" s="89"/>
      <c r="E1775" s="89"/>
      <c r="F1775" s="89" t="s">
        <v>4650</v>
      </c>
      <c r="G1775" s="87" t="s">
        <v>5151</v>
      </c>
      <c r="H1775" s="89" t="s">
        <v>4697</v>
      </c>
      <c r="I1775" s="218"/>
      <c r="J1775" s="221"/>
      <c r="K1775" s="218"/>
      <c r="L1775" s="221"/>
      <c r="M1775" s="89" t="s">
        <v>40</v>
      </c>
      <c r="N1775" s="88" t="s">
        <v>4701</v>
      </c>
      <c r="O1775" s="89" t="s">
        <v>343</v>
      </c>
      <c r="P1775" s="89" t="s">
        <v>4700</v>
      </c>
      <c r="Q1775" s="69" t="s">
        <v>922</v>
      </c>
      <c r="R1775" s="308"/>
      <c r="S1775" s="308"/>
      <c r="T1775" s="226"/>
      <c r="V1775" s="6">
        <f t="shared" si="81"/>
        <v>29</v>
      </c>
      <c r="W1775" s="218">
        <f t="shared" si="82"/>
        <v>0</v>
      </c>
      <c r="X1775" s="6">
        <f t="shared" si="83"/>
        <v>46</v>
      </c>
      <c r="Y1775"/>
      <c r="Z1775"/>
      <c r="AA1775"/>
    </row>
    <row r="1776" spans="1:28" ht="63.25" customHeight="1">
      <c r="A1776" s="230"/>
      <c r="B1776" s="89" t="s">
        <v>922</v>
      </c>
      <c r="C1776" s="89"/>
      <c r="D1776" s="89"/>
      <c r="E1776" s="89"/>
      <c r="F1776" s="89" t="s">
        <v>4650</v>
      </c>
      <c r="G1776" s="87" t="s">
        <v>5151</v>
      </c>
      <c r="H1776" s="89" t="s">
        <v>4697</v>
      </c>
      <c r="I1776" s="218"/>
      <c r="J1776" s="222"/>
      <c r="K1776" s="219"/>
      <c r="L1776" s="222"/>
      <c r="M1776" s="89" t="s">
        <v>40</v>
      </c>
      <c r="N1776" s="88" t="s">
        <v>4702</v>
      </c>
      <c r="O1776" s="89" t="s">
        <v>343</v>
      </c>
      <c r="P1776" s="89" t="s">
        <v>4700</v>
      </c>
      <c r="Q1776" s="69" t="s">
        <v>922</v>
      </c>
      <c r="R1776" s="308"/>
      <c r="S1776" s="308"/>
      <c r="T1776" s="226"/>
      <c r="V1776" s="6">
        <f t="shared" si="81"/>
        <v>29</v>
      </c>
      <c r="W1776" s="218">
        <f t="shared" si="82"/>
        <v>0</v>
      </c>
      <c r="X1776" s="6">
        <f t="shared" si="83"/>
        <v>46</v>
      </c>
      <c r="Y1776"/>
      <c r="Z1776"/>
      <c r="AA1776"/>
    </row>
    <row r="1777" spans="1:27" ht="63.25" customHeight="1">
      <c r="A1777" s="230"/>
      <c r="B1777" s="89" t="s">
        <v>922</v>
      </c>
      <c r="C1777" s="89"/>
      <c r="D1777" s="89"/>
      <c r="E1777" s="89"/>
      <c r="F1777" s="89" t="s">
        <v>4650</v>
      </c>
      <c r="G1777" s="87" t="s">
        <v>5151</v>
      </c>
      <c r="H1777" s="89" t="s">
        <v>6262</v>
      </c>
      <c r="I1777" s="218"/>
      <c r="J1777" s="220" t="s">
        <v>6263</v>
      </c>
      <c r="K1777" s="217" t="s">
        <v>201</v>
      </c>
      <c r="L1777" s="220" t="s">
        <v>1473</v>
      </c>
      <c r="M1777" s="89" t="s">
        <v>40</v>
      </c>
      <c r="N1777" s="88" t="s">
        <v>6264</v>
      </c>
      <c r="O1777" s="89" t="s">
        <v>343</v>
      </c>
      <c r="P1777" s="89" t="s">
        <v>749</v>
      </c>
      <c r="Q1777" s="65" t="s">
        <v>922</v>
      </c>
      <c r="R1777" s="308"/>
      <c r="S1777" s="308"/>
      <c r="T1777" s="226"/>
      <c r="V1777" s="6">
        <f t="shared" si="81"/>
        <v>29</v>
      </c>
      <c r="W1777" s="218">
        <f t="shared" si="82"/>
        <v>0</v>
      </c>
      <c r="X1777" s="6">
        <f t="shared" si="83"/>
        <v>46</v>
      </c>
      <c r="Y1777"/>
      <c r="Z1777"/>
      <c r="AA1777"/>
    </row>
    <row r="1778" spans="1:27" ht="63.25" customHeight="1">
      <c r="A1778" s="229"/>
      <c r="B1778" s="89" t="s">
        <v>922</v>
      </c>
      <c r="C1778" s="89"/>
      <c r="D1778" s="89"/>
      <c r="E1778" s="89"/>
      <c r="F1778" s="89" t="s">
        <v>4650</v>
      </c>
      <c r="G1778" s="87" t="s">
        <v>5151</v>
      </c>
      <c r="H1778" s="89" t="s">
        <v>6262</v>
      </c>
      <c r="I1778" s="219"/>
      <c r="J1778" s="222"/>
      <c r="K1778" s="219"/>
      <c r="L1778" s="222"/>
      <c r="M1778" s="89" t="s">
        <v>40</v>
      </c>
      <c r="N1778" s="88" t="s">
        <v>6265</v>
      </c>
      <c r="O1778" s="89" t="s">
        <v>343</v>
      </c>
      <c r="P1778" s="89" t="s">
        <v>749</v>
      </c>
      <c r="Q1778" s="65" t="s">
        <v>922</v>
      </c>
      <c r="R1778" s="308"/>
      <c r="S1778" s="308"/>
      <c r="T1778" s="226"/>
      <c r="V1778" s="6">
        <f t="shared" si="81"/>
        <v>29</v>
      </c>
      <c r="W1778" s="219">
        <f t="shared" si="82"/>
        <v>0</v>
      </c>
      <c r="X1778" s="6">
        <f t="shared" si="83"/>
        <v>46</v>
      </c>
      <c r="Y1778"/>
      <c r="Z1778"/>
      <c r="AA1778"/>
    </row>
    <row r="1779" spans="1:27" ht="47" customHeight="1">
      <c r="A1779" s="228">
        <v>308</v>
      </c>
      <c r="B1779" s="87" t="s">
        <v>5156</v>
      </c>
      <c r="C1779" s="114"/>
      <c r="D1779" s="114"/>
      <c r="E1779" s="114"/>
      <c r="F1779" s="113" t="s">
        <v>4649</v>
      </c>
      <c r="G1779" s="89" t="s">
        <v>4717</v>
      </c>
      <c r="H1779" s="89" t="s">
        <v>4718</v>
      </c>
      <c r="I1779" s="217" t="s">
        <v>4712</v>
      </c>
      <c r="J1779" s="220" t="s">
        <v>4703</v>
      </c>
      <c r="K1779" s="217" t="s">
        <v>201</v>
      </c>
      <c r="L1779" s="220" t="s">
        <v>4716</v>
      </c>
      <c r="M1779" s="89" t="s">
        <v>40</v>
      </c>
      <c r="N1779" s="88" t="s">
        <v>4715</v>
      </c>
      <c r="O1779" s="89" t="s">
        <v>4704</v>
      </c>
      <c r="P1779" s="89" t="s">
        <v>2165</v>
      </c>
      <c r="Q1779" s="69" t="s">
        <v>922</v>
      </c>
      <c r="R1779" s="304">
        <v>3</v>
      </c>
      <c r="S1779" s="304">
        <v>2</v>
      </c>
      <c r="T1779" s="226" t="s">
        <v>3415</v>
      </c>
      <c r="U1779" s="27"/>
      <c r="V1779" s="6">
        <f t="shared" si="81"/>
        <v>32</v>
      </c>
      <c r="W1779" s="228">
        <f t="shared" si="82"/>
        <v>8</v>
      </c>
      <c r="X1779" s="6">
        <f t="shared" si="83"/>
        <v>24</v>
      </c>
      <c r="Y1779"/>
      <c r="Z1779"/>
      <c r="AA1779"/>
    </row>
    <row r="1780" spans="1:27" ht="45.5" customHeight="1">
      <c r="A1780" s="230"/>
      <c r="B1780" s="87" t="s">
        <v>5156</v>
      </c>
      <c r="C1780" s="87"/>
      <c r="D1780" s="87"/>
      <c r="E1780" s="87"/>
      <c r="F1780" s="89" t="s">
        <v>4649</v>
      </c>
      <c r="G1780" s="89" t="s">
        <v>4717</v>
      </c>
      <c r="H1780" s="89" t="s">
        <v>4718</v>
      </c>
      <c r="I1780" s="218"/>
      <c r="J1780" s="221"/>
      <c r="K1780" s="218"/>
      <c r="L1780" s="221"/>
      <c r="M1780" s="89" t="s">
        <v>137</v>
      </c>
      <c r="N1780" s="88" t="s">
        <v>4705</v>
      </c>
      <c r="O1780" s="89" t="s">
        <v>391</v>
      </c>
      <c r="P1780" s="89" t="s">
        <v>1577</v>
      </c>
      <c r="Q1780" s="69" t="s">
        <v>922</v>
      </c>
      <c r="R1780" s="304"/>
      <c r="S1780" s="304"/>
      <c r="T1780" s="226"/>
      <c r="U1780" s="27"/>
      <c r="V1780" s="6">
        <f t="shared" si="81"/>
        <v>32</v>
      </c>
      <c r="W1780" s="230">
        <f t="shared" si="82"/>
        <v>0</v>
      </c>
      <c r="X1780" s="6">
        <f t="shared" si="83"/>
        <v>24</v>
      </c>
      <c r="Y1780"/>
      <c r="Z1780"/>
      <c r="AA1780"/>
    </row>
    <row r="1781" spans="1:27" ht="45.5" customHeight="1">
      <c r="A1781" s="229"/>
      <c r="B1781" s="87" t="s">
        <v>5156</v>
      </c>
      <c r="C1781" s="87"/>
      <c r="D1781" s="87"/>
      <c r="E1781" s="87"/>
      <c r="F1781" s="89" t="s">
        <v>4649</v>
      </c>
      <c r="G1781" s="89" t="s">
        <v>4717</v>
      </c>
      <c r="H1781" s="89" t="s">
        <v>4718</v>
      </c>
      <c r="I1781" s="219"/>
      <c r="J1781" s="222"/>
      <c r="K1781" s="219"/>
      <c r="L1781" s="222"/>
      <c r="M1781" s="89" t="s">
        <v>132</v>
      </c>
      <c r="N1781" s="88" t="s">
        <v>4706</v>
      </c>
      <c r="O1781" s="89" t="s">
        <v>3422</v>
      </c>
      <c r="P1781" s="89" t="s">
        <v>1351</v>
      </c>
      <c r="Q1781" s="69" t="s">
        <v>922</v>
      </c>
      <c r="R1781" s="304"/>
      <c r="S1781" s="304"/>
      <c r="T1781" s="226"/>
      <c r="U1781" s="27"/>
      <c r="V1781" s="6">
        <f t="shared" si="81"/>
        <v>32</v>
      </c>
      <c r="W1781" s="229">
        <f t="shared" si="82"/>
        <v>0</v>
      </c>
      <c r="X1781" s="6">
        <f t="shared" si="83"/>
        <v>24</v>
      </c>
      <c r="Y1781"/>
      <c r="Z1781"/>
      <c r="AA1781"/>
    </row>
    <row r="1782" spans="1:27" ht="120" customHeight="1">
      <c r="A1782" s="299">
        <v>309</v>
      </c>
      <c r="B1782" s="89" t="s">
        <v>1592</v>
      </c>
      <c r="C1782" s="89"/>
      <c r="D1782" s="89"/>
      <c r="E1782" s="89"/>
      <c r="F1782" s="89" t="s">
        <v>15</v>
      </c>
      <c r="G1782" s="89" t="s">
        <v>5943</v>
      </c>
      <c r="H1782" s="89" t="s">
        <v>5091</v>
      </c>
      <c r="I1782" s="217" t="s">
        <v>4723</v>
      </c>
      <c r="J1782" s="88" t="s">
        <v>4727</v>
      </c>
      <c r="K1782" s="89" t="s">
        <v>406</v>
      </c>
      <c r="L1782" s="88" t="s">
        <v>4724</v>
      </c>
      <c r="M1782" s="89" t="s">
        <v>4725</v>
      </c>
      <c r="N1782" s="88" t="s">
        <v>4726</v>
      </c>
      <c r="O1782" s="89" t="s">
        <v>2728</v>
      </c>
      <c r="P1782" s="89" t="s">
        <v>2414</v>
      </c>
      <c r="Q1782" s="69" t="s">
        <v>36</v>
      </c>
      <c r="R1782" s="206">
        <v>4</v>
      </c>
      <c r="S1782" s="206">
        <v>2</v>
      </c>
      <c r="T1782" s="240" t="s">
        <v>3414</v>
      </c>
      <c r="V1782" s="6">
        <f t="shared" si="81"/>
        <v>14</v>
      </c>
      <c r="W1782" s="217">
        <f t="shared" si="82"/>
        <v>7</v>
      </c>
      <c r="X1782" s="6">
        <f t="shared" si="83"/>
        <v>24</v>
      </c>
      <c r="Y1782"/>
      <c r="Z1782"/>
      <c r="AA1782"/>
    </row>
    <row r="1783" spans="1:27" s="31" customFormat="1" ht="60.25" customHeight="1">
      <c r="A1783" s="300"/>
      <c r="B1783" s="87" t="s">
        <v>6504</v>
      </c>
      <c r="C1783" s="159" t="s">
        <v>2114</v>
      </c>
      <c r="D1783" s="159" t="s">
        <v>6686</v>
      </c>
      <c r="E1783" s="159" t="s">
        <v>36</v>
      </c>
      <c r="F1783" s="89" t="s">
        <v>15</v>
      </c>
      <c r="G1783" s="89" t="s">
        <v>6590</v>
      </c>
      <c r="H1783" s="89" t="s">
        <v>5934</v>
      </c>
      <c r="I1783" s="219"/>
      <c r="J1783" s="88" t="s">
        <v>5935</v>
      </c>
      <c r="K1783" s="89" t="s">
        <v>406</v>
      </c>
      <c r="L1783" s="88" t="s">
        <v>5936</v>
      </c>
      <c r="M1783" s="87" t="s">
        <v>1850</v>
      </c>
      <c r="N1783" s="88" t="s">
        <v>5937</v>
      </c>
      <c r="O1783" s="89" t="s">
        <v>2728</v>
      </c>
      <c r="P1783" s="89" t="s">
        <v>5938</v>
      </c>
      <c r="Q1783" s="95" t="s">
        <v>157</v>
      </c>
      <c r="R1783" s="207"/>
      <c r="S1783" s="207"/>
      <c r="T1783" s="241"/>
      <c r="V1783" s="6">
        <f t="shared" si="81"/>
        <v>14</v>
      </c>
      <c r="W1783" s="219">
        <f t="shared" si="82"/>
        <v>0</v>
      </c>
      <c r="X1783" s="6">
        <f t="shared" si="83"/>
        <v>24</v>
      </c>
    </row>
    <row r="1784" spans="1:27" ht="141.25" customHeight="1">
      <c r="A1784" s="87">
        <v>310</v>
      </c>
      <c r="B1784" s="89" t="s">
        <v>157</v>
      </c>
      <c r="C1784" s="89"/>
      <c r="D1784" s="89"/>
      <c r="E1784" s="89"/>
      <c r="F1784" s="89" t="s">
        <v>4650</v>
      </c>
      <c r="G1784" s="87" t="s">
        <v>5151</v>
      </c>
      <c r="H1784" s="87" t="s">
        <v>4988</v>
      </c>
      <c r="I1784" s="87" t="s">
        <v>4903</v>
      </c>
      <c r="J1784" s="121" t="s">
        <v>4904</v>
      </c>
      <c r="K1784" s="89" t="s">
        <v>201</v>
      </c>
      <c r="L1784" s="88" t="s">
        <v>4905</v>
      </c>
      <c r="M1784" s="89" t="s">
        <v>40</v>
      </c>
      <c r="N1784" s="88" t="s">
        <v>4906</v>
      </c>
      <c r="O1784" s="89" t="s">
        <v>343</v>
      </c>
      <c r="P1784" s="89" t="s">
        <v>211</v>
      </c>
      <c r="Q1784" s="81" t="s">
        <v>203</v>
      </c>
      <c r="R1784" s="151">
        <v>3</v>
      </c>
      <c r="S1784" s="151">
        <v>2</v>
      </c>
      <c r="T1784" s="150" t="s">
        <v>3415</v>
      </c>
      <c r="V1784" s="6">
        <f t="shared" si="81"/>
        <v>29</v>
      </c>
      <c r="W1784" s="87">
        <f t="shared" si="82"/>
        <v>8</v>
      </c>
      <c r="X1784" s="6">
        <f t="shared" si="83"/>
        <v>46</v>
      </c>
      <c r="Y1784" s="84"/>
      <c r="Z1784" s="84"/>
      <c r="AA1784" s="84"/>
    </row>
    <row r="1785" spans="1:27" ht="141.25" customHeight="1">
      <c r="A1785" s="87">
        <v>311</v>
      </c>
      <c r="B1785" s="89" t="s">
        <v>157</v>
      </c>
      <c r="C1785" s="89"/>
      <c r="D1785" s="89"/>
      <c r="E1785" s="89"/>
      <c r="F1785" s="89" t="s">
        <v>4650</v>
      </c>
      <c r="G1785" s="87" t="s">
        <v>5151</v>
      </c>
      <c r="H1785" s="87" t="s">
        <v>4987</v>
      </c>
      <c r="I1785" s="87" t="s">
        <v>4907</v>
      </c>
      <c r="J1785" s="121" t="s">
        <v>4908</v>
      </c>
      <c r="K1785" s="89" t="s">
        <v>201</v>
      </c>
      <c r="L1785" s="88" t="s">
        <v>743</v>
      </c>
      <c r="M1785" s="89" t="s">
        <v>40</v>
      </c>
      <c r="N1785" s="88" t="s">
        <v>4909</v>
      </c>
      <c r="O1785" s="89" t="s">
        <v>343</v>
      </c>
      <c r="P1785" s="89" t="s">
        <v>211</v>
      </c>
      <c r="Q1785" s="81" t="s">
        <v>203</v>
      </c>
      <c r="R1785" s="151">
        <v>4</v>
      </c>
      <c r="S1785" s="151">
        <v>2</v>
      </c>
      <c r="T1785" s="150" t="s">
        <v>3415</v>
      </c>
      <c r="V1785" s="6">
        <f t="shared" si="81"/>
        <v>29</v>
      </c>
      <c r="W1785" s="87">
        <f t="shared" si="82"/>
        <v>8</v>
      </c>
      <c r="X1785" s="6">
        <f t="shared" si="83"/>
        <v>46</v>
      </c>
    </row>
    <row r="1786" spans="1:27" ht="63.25" customHeight="1">
      <c r="A1786" s="217">
        <v>312</v>
      </c>
      <c r="B1786" s="89" t="s">
        <v>157</v>
      </c>
      <c r="C1786" s="89"/>
      <c r="D1786" s="89"/>
      <c r="E1786" s="89"/>
      <c r="F1786" s="89" t="s">
        <v>4650</v>
      </c>
      <c r="G1786" s="87" t="s">
        <v>5694</v>
      </c>
      <c r="H1786" s="87" t="s">
        <v>4910</v>
      </c>
      <c r="I1786" s="217" t="s">
        <v>4911</v>
      </c>
      <c r="J1786" s="262" t="s">
        <v>4912</v>
      </c>
      <c r="K1786" s="217" t="s">
        <v>201</v>
      </c>
      <c r="L1786" s="220" t="s">
        <v>4913</v>
      </c>
      <c r="M1786" s="89" t="s">
        <v>40</v>
      </c>
      <c r="N1786" s="88" t="s">
        <v>4914</v>
      </c>
      <c r="O1786" s="89" t="s">
        <v>5186</v>
      </c>
      <c r="P1786" s="89" t="s">
        <v>749</v>
      </c>
      <c r="Q1786" s="81" t="s">
        <v>203</v>
      </c>
      <c r="R1786" s="303">
        <v>4</v>
      </c>
      <c r="S1786" s="303">
        <v>3</v>
      </c>
      <c r="T1786" s="247" t="s">
        <v>3414</v>
      </c>
      <c r="V1786" s="6">
        <f t="shared" si="81"/>
        <v>29</v>
      </c>
      <c r="W1786" s="217">
        <f t="shared" si="82"/>
        <v>7</v>
      </c>
      <c r="X1786" s="6">
        <f t="shared" si="83"/>
        <v>45</v>
      </c>
      <c r="Y1786" s="307"/>
      <c r="Z1786" s="307"/>
      <c r="AA1786" s="307"/>
    </row>
    <row r="1787" spans="1:27" ht="63.25" customHeight="1">
      <c r="A1787" s="219"/>
      <c r="B1787" s="89" t="s">
        <v>157</v>
      </c>
      <c r="C1787" s="89"/>
      <c r="D1787" s="89"/>
      <c r="E1787" s="89"/>
      <c r="F1787" s="89" t="s">
        <v>4650</v>
      </c>
      <c r="G1787" s="87" t="s">
        <v>5694</v>
      </c>
      <c r="H1787" s="87" t="s">
        <v>4910</v>
      </c>
      <c r="I1787" s="219"/>
      <c r="J1787" s="264"/>
      <c r="K1787" s="219"/>
      <c r="L1787" s="222"/>
      <c r="M1787" s="89" t="s">
        <v>40</v>
      </c>
      <c r="N1787" s="88" t="s">
        <v>4915</v>
      </c>
      <c r="O1787" s="89" t="s">
        <v>5186</v>
      </c>
      <c r="P1787" s="89" t="s">
        <v>749</v>
      </c>
      <c r="Q1787" s="81" t="s">
        <v>203</v>
      </c>
      <c r="R1787" s="302"/>
      <c r="S1787" s="302"/>
      <c r="T1787" s="248"/>
      <c r="V1787" s="6">
        <f t="shared" si="81"/>
        <v>29</v>
      </c>
      <c r="W1787" s="219">
        <f t="shared" si="82"/>
        <v>0</v>
      </c>
      <c r="X1787" s="6">
        <f t="shared" si="83"/>
        <v>45</v>
      </c>
      <c r="Y1787" s="307"/>
      <c r="Z1787" s="307"/>
      <c r="AA1787" s="307"/>
    </row>
    <row r="1788" spans="1:27" ht="219.5" customHeight="1">
      <c r="A1788" s="87">
        <v>313</v>
      </c>
      <c r="B1788" s="89" t="s">
        <v>157</v>
      </c>
      <c r="C1788" s="89"/>
      <c r="D1788" s="89"/>
      <c r="E1788" s="89"/>
      <c r="F1788" s="89" t="s">
        <v>4650</v>
      </c>
      <c r="G1788" s="87" t="s">
        <v>5151</v>
      </c>
      <c r="H1788" s="87" t="s">
        <v>4986</v>
      </c>
      <c r="I1788" s="87" t="s">
        <v>4916</v>
      </c>
      <c r="J1788" s="133" t="s">
        <v>4917</v>
      </c>
      <c r="K1788" s="89" t="s">
        <v>201</v>
      </c>
      <c r="L1788" s="88" t="s">
        <v>743</v>
      </c>
      <c r="M1788" s="89" t="s">
        <v>40</v>
      </c>
      <c r="N1788" s="88" t="s">
        <v>4918</v>
      </c>
      <c r="O1788" s="89" t="s">
        <v>343</v>
      </c>
      <c r="P1788" s="89" t="s">
        <v>211</v>
      </c>
      <c r="Q1788" s="81" t="s">
        <v>203</v>
      </c>
      <c r="R1788" s="151">
        <v>2</v>
      </c>
      <c r="S1788" s="151">
        <v>1</v>
      </c>
      <c r="T1788" s="150" t="s">
        <v>3416</v>
      </c>
      <c r="V1788" s="6">
        <f t="shared" si="81"/>
        <v>29</v>
      </c>
      <c r="W1788" s="87">
        <f t="shared" si="82"/>
        <v>6</v>
      </c>
      <c r="X1788" s="6">
        <f t="shared" si="83"/>
        <v>46</v>
      </c>
    </row>
    <row r="1789" spans="1:27" ht="157.25" customHeight="1">
      <c r="A1789" s="87">
        <v>314</v>
      </c>
      <c r="B1789" s="89" t="s">
        <v>157</v>
      </c>
      <c r="C1789" s="89"/>
      <c r="D1789" s="89"/>
      <c r="E1789" s="89"/>
      <c r="F1789" s="89" t="s">
        <v>4650</v>
      </c>
      <c r="G1789" s="87" t="s">
        <v>5151</v>
      </c>
      <c r="H1789" s="87" t="s">
        <v>4985</v>
      </c>
      <c r="I1789" s="87" t="s">
        <v>4919</v>
      </c>
      <c r="J1789" s="121" t="s">
        <v>4920</v>
      </c>
      <c r="K1789" s="89" t="s">
        <v>201</v>
      </c>
      <c r="L1789" s="88" t="s">
        <v>743</v>
      </c>
      <c r="M1789" s="89" t="s">
        <v>40</v>
      </c>
      <c r="N1789" s="88" t="s">
        <v>4921</v>
      </c>
      <c r="O1789" s="89" t="s">
        <v>343</v>
      </c>
      <c r="P1789" s="89" t="s">
        <v>211</v>
      </c>
      <c r="Q1789" s="81" t="s">
        <v>203</v>
      </c>
      <c r="R1789" s="151">
        <v>3</v>
      </c>
      <c r="S1789" s="151">
        <v>2</v>
      </c>
      <c r="T1789" s="150" t="s">
        <v>3415</v>
      </c>
      <c r="V1789" s="6">
        <f t="shared" si="81"/>
        <v>29</v>
      </c>
      <c r="W1789" s="87">
        <f t="shared" si="82"/>
        <v>8</v>
      </c>
      <c r="X1789" s="6">
        <f t="shared" si="83"/>
        <v>46</v>
      </c>
    </row>
    <row r="1790" spans="1:27" ht="125.5" customHeight="1">
      <c r="A1790" s="217">
        <v>315</v>
      </c>
      <c r="B1790" s="87" t="s">
        <v>6504</v>
      </c>
      <c r="C1790" s="87"/>
      <c r="D1790" s="87"/>
      <c r="E1790" s="87"/>
      <c r="F1790" s="89" t="s">
        <v>4650</v>
      </c>
      <c r="G1790" s="87" t="s">
        <v>5151</v>
      </c>
      <c r="H1790" s="87" t="s">
        <v>4983</v>
      </c>
      <c r="I1790" s="217" t="s">
        <v>4982</v>
      </c>
      <c r="J1790" s="121" t="s">
        <v>4922</v>
      </c>
      <c r="K1790" s="217" t="s">
        <v>201</v>
      </c>
      <c r="L1790" s="220" t="s">
        <v>743</v>
      </c>
      <c r="M1790" s="89" t="s">
        <v>40</v>
      </c>
      <c r="N1790" s="88" t="s">
        <v>4923</v>
      </c>
      <c r="O1790" s="89" t="s">
        <v>343</v>
      </c>
      <c r="P1790" s="89" t="s">
        <v>749</v>
      </c>
      <c r="Q1790" s="81" t="s">
        <v>203</v>
      </c>
      <c r="R1790" s="303">
        <v>2</v>
      </c>
      <c r="S1790" s="303">
        <v>1</v>
      </c>
      <c r="T1790" s="247" t="s">
        <v>3416</v>
      </c>
      <c r="V1790" s="6">
        <f t="shared" si="81"/>
        <v>29</v>
      </c>
      <c r="W1790" s="217">
        <f t="shared" si="82"/>
        <v>6</v>
      </c>
      <c r="X1790" s="6">
        <f t="shared" si="83"/>
        <v>46</v>
      </c>
      <c r="Y1790" s="307"/>
      <c r="Z1790" s="307"/>
      <c r="AA1790" s="307"/>
    </row>
    <row r="1791" spans="1:27" ht="125.5" customHeight="1">
      <c r="A1791" s="219"/>
      <c r="B1791" s="87" t="s">
        <v>6504</v>
      </c>
      <c r="C1791" s="87"/>
      <c r="D1791" s="87"/>
      <c r="E1791" s="87"/>
      <c r="F1791" s="89" t="s">
        <v>4650</v>
      </c>
      <c r="G1791" s="87" t="s">
        <v>5151</v>
      </c>
      <c r="H1791" s="87" t="s">
        <v>4983</v>
      </c>
      <c r="I1791" s="219"/>
      <c r="J1791" s="121" t="s">
        <v>4924</v>
      </c>
      <c r="K1791" s="219"/>
      <c r="L1791" s="222"/>
      <c r="M1791" s="89" t="s">
        <v>40</v>
      </c>
      <c r="N1791" s="88" t="s">
        <v>4925</v>
      </c>
      <c r="O1791" s="89" t="s">
        <v>343</v>
      </c>
      <c r="P1791" s="89" t="s">
        <v>749</v>
      </c>
      <c r="Q1791" s="81" t="s">
        <v>203</v>
      </c>
      <c r="R1791" s="302"/>
      <c r="S1791" s="302"/>
      <c r="T1791" s="248"/>
      <c r="V1791" s="6">
        <f t="shared" si="81"/>
        <v>29</v>
      </c>
      <c r="W1791" s="219">
        <f t="shared" si="82"/>
        <v>0</v>
      </c>
      <c r="X1791" s="6">
        <f t="shared" si="83"/>
        <v>46</v>
      </c>
      <c r="Y1791" s="307"/>
      <c r="Z1791" s="307"/>
      <c r="AA1791" s="307"/>
    </row>
    <row r="1792" spans="1:27" ht="157.25" customHeight="1">
      <c r="A1792" s="87">
        <v>316</v>
      </c>
      <c r="B1792" s="89" t="s">
        <v>157</v>
      </c>
      <c r="C1792" s="89"/>
      <c r="D1792" s="89"/>
      <c r="E1792" s="89"/>
      <c r="F1792" s="89" t="s">
        <v>4650</v>
      </c>
      <c r="G1792" s="87" t="s">
        <v>5151</v>
      </c>
      <c r="H1792" s="87" t="s">
        <v>4984</v>
      </c>
      <c r="I1792" s="87" t="s">
        <v>4926</v>
      </c>
      <c r="J1792" s="121" t="s">
        <v>4927</v>
      </c>
      <c r="K1792" s="89" t="s">
        <v>201</v>
      </c>
      <c r="L1792" s="88" t="s">
        <v>743</v>
      </c>
      <c r="M1792" s="89" t="s">
        <v>40</v>
      </c>
      <c r="N1792" s="88" t="s">
        <v>4928</v>
      </c>
      <c r="O1792" s="89" t="s">
        <v>343</v>
      </c>
      <c r="P1792" s="89" t="s">
        <v>749</v>
      </c>
      <c r="Q1792" s="81" t="s">
        <v>203</v>
      </c>
      <c r="R1792" s="151">
        <v>2</v>
      </c>
      <c r="S1792" s="151">
        <v>1</v>
      </c>
      <c r="T1792" s="150" t="s">
        <v>3416</v>
      </c>
      <c r="V1792" s="6">
        <f t="shared" si="81"/>
        <v>29</v>
      </c>
      <c r="W1792" s="87">
        <f t="shared" si="82"/>
        <v>6</v>
      </c>
      <c r="X1792" s="6">
        <f t="shared" si="83"/>
        <v>46</v>
      </c>
    </row>
    <row r="1793" spans="1:27" ht="157.25" customHeight="1">
      <c r="A1793" s="217">
        <v>317</v>
      </c>
      <c r="B1793" s="87" t="s">
        <v>6504</v>
      </c>
      <c r="C1793" s="87"/>
      <c r="D1793" s="87"/>
      <c r="E1793" s="87"/>
      <c r="F1793" s="89" t="s">
        <v>4650</v>
      </c>
      <c r="G1793" s="87" t="s">
        <v>5151</v>
      </c>
      <c r="H1793" s="87" t="s">
        <v>4977</v>
      </c>
      <c r="I1793" s="217" t="s">
        <v>4979</v>
      </c>
      <c r="J1793" s="121" t="s">
        <v>4929</v>
      </c>
      <c r="K1793" s="89" t="s">
        <v>201</v>
      </c>
      <c r="L1793" s="88" t="s">
        <v>743</v>
      </c>
      <c r="M1793" s="89" t="s">
        <v>40</v>
      </c>
      <c r="N1793" s="88" t="s">
        <v>4930</v>
      </c>
      <c r="O1793" s="89" t="s">
        <v>343</v>
      </c>
      <c r="P1793" s="89" t="s">
        <v>749</v>
      </c>
      <c r="Q1793" s="81" t="s">
        <v>203</v>
      </c>
      <c r="R1793" s="151">
        <v>2</v>
      </c>
      <c r="S1793" s="151">
        <v>1</v>
      </c>
      <c r="T1793" s="150" t="s">
        <v>3416</v>
      </c>
      <c r="V1793" s="6">
        <f t="shared" si="81"/>
        <v>29</v>
      </c>
      <c r="W1793" s="217">
        <f t="shared" si="82"/>
        <v>6</v>
      </c>
      <c r="X1793" s="6">
        <f t="shared" si="83"/>
        <v>46</v>
      </c>
    </row>
    <row r="1794" spans="1:27" ht="135.5" customHeight="1">
      <c r="A1794" s="219"/>
      <c r="B1794" s="87" t="s">
        <v>6504</v>
      </c>
      <c r="C1794" s="87"/>
      <c r="D1794" s="87"/>
      <c r="E1794" s="87"/>
      <c r="F1794" s="89" t="s">
        <v>4650</v>
      </c>
      <c r="G1794" s="87" t="s">
        <v>5151</v>
      </c>
      <c r="H1794" s="87" t="s">
        <v>4978</v>
      </c>
      <c r="I1794" s="219"/>
      <c r="J1794" s="133" t="s">
        <v>4980</v>
      </c>
      <c r="K1794" s="89" t="s">
        <v>201</v>
      </c>
      <c r="L1794" s="88" t="s">
        <v>1473</v>
      </c>
      <c r="M1794" s="89" t="s">
        <v>40</v>
      </c>
      <c r="N1794" s="88" t="s">
        <v>4981</v>
      </c>
      <c r="O1794" s="89" t="s">
        <v>343</v>
      </c>
      <c r="P1794" s="89" t="s">
        <v>211</v>
      </c>
      <c r="Q1794" s="81" t="s">
        <v>203</v>
      </c>
      <c r="R1794" s="151">
        <v>3</v>
      </c>
      <c r="S1794" s="151">
        <v>2</v>
      </c>
      <c r="T1794" s="150" t="s">
        <v>3415</v>
      </c>
      <c r="V1794" s="6">
        <f t="shared" si="81"/>
        <v>29</v>
      </c>
      <c r="W1794" s="219">
        <f t="shared" si="82"/>
        <v>8</v>
      </c>
      <c r="X1794" s="6">
        <f t="shared" si="83"/>
        <v>46</v>
      </c>
    </row>
    <row r="1795" spans="1:27" ht="110" customHeight="1">
      <c r="A1795" s="87">
        <v>318</v>
      </c>
      <c r="B1795" s="87" t="s">
        <v>6504</v>
      </c>
      <c r="C1795" s="87"/>
      <c r="D1795" s="87"/>
      <c r="E1795" s="87"/>
      <c r="F1795" s="89" t="s">
        <v>4650</v>
      </c>
      <c r="G1795" s="87" t="s">
        <v>5151</v>
      </c>
      <c r="H1795" s="87" t="s">
        <v>4931</v>
      </c>
      <c r="I1795" s="87" t="s">
        <v>4997</v>
      </c>
      <c r="J1795" s="121" t="s">
        <v>4932</v>
      </c>
      <c r="K1795" s="89" t="s">
        <v>201</v>
      </c>
      <c r="L1795" s="88" t="s">
        <v>743</v>
      </c>
      <c r="M1795" s="89" t="s">
        <v>40</v>
      </c>
      <c r="N1795" s="88" t="s">
        <v>4933</v>
      </c>
      <c r="O1795" s="89" t="s">
        <v>343</v>
      </c>
      <c r="P1795" s="89" t="s">
        <v>749</v>
      </c>
      <c r="Q1795" s="81" t="s">
        <v>203</v>
      </c>
      <c r="R1795" s="151">
        <v>3</v>
      </c>
      <c r="S1795" s="151">
        <v>2</v>
      </c>
      <c r="T1795" s="150" t="s">
        <v>3415</v>
      </c>
      <c r="V1795" s="6">
        <f t="shared" si="81"/>
        <v>29</v>
      </c>
      <c r="W1795" s="87">
        <f t="shared" si="82"/>
        <v>8</v>
      </c>
      <c r="X1795" s="6">
        <f t="shared" si="83"/>
        <v>46</v>
      </c>
    </row>
    <row r="1796" spans="1:27" ht="157.25" customHeight="1">
      <c r="A1796" s="217">
        <v>319</v>
      </c>
      <c r="B1796" s="87" t="s">
        <v>6504</v>
      </c>
      <c r="C1796" s="87"/>
      <c r="D1796" s="87"/>
      <c r="E1796" s="87"/>
      <c r="F1796" s="89" t="s">
        <v>4650</v>
      </c>
      <c r="G1796" s="87" t="s">
        <v>5151</v>
      </c>
      <c r="H1796" s="87" t="s">
        <v>4993</v>
      </c>
      <c r="I1796" s="217" t="s">
        <v>5008</v>
      </c>
      <c r="J1796" s="133" t="s">
        <v>4934</v>
      </c>
      <c r="K1796" s="89" t="s">
        <v>201</v>
      </c>
      <c r="L1796" s="88" t="s">
        <v>743</v>
      </c>
      <c r="M1796" s="89" t="s">
        <v>40</v>
      </c>
      <c r="N1796" s="88" t="s">
        <v>4935</v>
      </c>
      <c r="O1796" s="89" t="s">
        <v>343</v>
      </c>
      <c r="P1796" s="89" t="s">
        <v>749</v>
      </c>
      <c r="Q1796" s="81" t="s">
        <v>203</v>
      </c>
      <c r="R1796" s="303">
        <v>4</v>
      </c>
      <c r="S1796" s="303">
        <v>3</v>
      </c>
      <c r="T1796" s="247" t="s">
        <v>3414</v>
      </c>
      <c r="V1796" s="6">
        <f t="shared" si="81"/>
        <v>29</v>
      </c>
      <c r="W1796" s="217">
        <f t="shared" si="82"/>
        <v>7</v>
      </c>
      <c r="X1796" s="6">
        <f t="shared" si="83"/>
        <v>46</v>
      </c>
    </row>
    <row r="1797" spans="1:27" ht="105" customHeight="1">
      <c r="A1797" s="218"/>
      <c r="B1797" s="89" t="s">
        <v>157</v>
      </c>
      <c r="C1797" s="89"/>
      <c r="D1797" s="89"/>
      <c r="E1797" s="89"/>
      <c r="F1797" s="89" t="s">
        <v>4650</v>
      </c>
      <c r="G1797" s="87" t="s">
        <v>5151</v>
      </c>
      <c r="H1797" s="87" t="s">
        <v>4994</v>
      </c>
      <c r="I1797" s="218"/>
      <c r="J1797" s="121" t="s">
        <v>5012</v>
      </c>
      <c r="K1797" s="89" t="s">
        <v>201</v>
      </c>
      <c r="L1797" s="88" t="s">
        <v>1473</v>
      </c>
      <c r="M1797" s="89" t="s">
        <v>40</v>
      </c>
      <c r="N1797" s="88" t="s">
        <v>5014</v>
      </c>
      <c r="O1797" s="89" t="s">
        <v>343</v>
      </c>
      <c r="P1797" s="89" t="s">
        <v>749</v>
      </c>
      <c r="Q1797" s="81" t="s">
        <v>203</v>
      </c>
      <c r="R1797" s="301"/>
      <c r="S1797" s="301"/>
      <c r="T1797" s="249"/>
      <c r="V1797" s="6">
        <f t="shared" si="81"/>
        <v>29</v>
      </c>
      <c r="W1797" s="218">
        <f t="shared" si="82"/>
        <v>0</v>
      </c>
      <c r="X1797" s="6">
        <f t="shared" si="83"/>
        <v>46</v>
      </c>
    </row>
    <row r="1798" spans="1:27" ht="90" customHeight="1">
      <c r="A1798" s="219"/>
      <c r="B1798" s="87" t="s">
        <v>6504</v>
      </c>
      <c r="C1798" s="87"/>
      <c r="D1798" s="87"/>
      <c r="E1798" s="87"/>
      <c r="F1798" s="89" t="s">
        <v>4650</v>
      </c>
      <c r="G1798" s="87" t="s">
        <v>5694</v>
      </c>
      <c r="H1798" s="87" t="s">
        <v>4995</v>
      </c>
      <c r="I1798" s="219"/>
      <c r="J1798" s="121" t="s">
        <v>5013</v>
      </c>
      <c r="K1798" s="89" t="s">
        <v>201</v>
      </c>
      <c r="L1798" s="88" t="s">
        <v>1474</v>
      </c>
      <c r="M1798" s="89" t="s">
        <v>40</v>
      </c>
      <c r="N1798" s="88" t="s">
        <v>5015</v>
      </c>
      <c r="O1798" s="89" t="s">
        <v>343</v>
      </c>
      <c r="P1798" s="89" t="s">
        <v>4664</v>
      </c>
      <c r="Q1798" s="81" t="s">
        <v>203</v>
      </c>
      <c r="R1798" s="302"/>
      <c r="S1798" s="302"/>
      <c r="T1798" s="248"/>
      <c r="V1798" s="6">
        <f t="shared" si="81"/>
        <v>29</v>
      </c>
      <c r="W1798" s="219">
        <f t="shared" si="82"/>
        <v>0</v>
      </c>
      <c r="X1798" s="6">
        <f t="shared" si="83"/>
        <v>45</v>
      </c>
    </row>
    <row r="1799" spans="1:27" ht="47" customHeight="1">
      <c r="A1799" s="87">
        <v>320</v>
      </c>
      <c r="B1799" s="89" t="s">
        <v>157</v>
      </c>
      <c r="C1799" s="89"/>
      <c r="D1799" s="89"/>
      <c r="E1799" s="89"/>
      <c r="F1799" s="89" t="s">
        <v>4650</v>
      </c>
      <c r="G1799" s="87" t="s">
        <v>5694</v>
      </c>
      <c r="H1799" s="87" t="s">
        <v>4936</v>
      </c>
      <c r="I1799" s="87" t="s">
        <v>4996</v>
      </c>
      <c r="J1799" s="121" t="s">
        <v>4937</v>
      </c>
      <c r="K1799" s="89" t="s">
        <v>201</v>
      </c>
      <c r="L1799" s="88" t="s">
        <v>743</v>
      </c>
      <c r="M1799" s="89" t="s">
        <v>40</v>
      </c>
      <c r="N1799" s="88" t="s">
        <v>4938</v>
      </c>
      <c r="O1799" s="89" t="s">
        <v>343</v>
      </c>
      <c r="P1799" s="89" t="s">
        <v>749</v>
      </c>
      <c r="Q1799" s="81" t="s">
        <v>203</v>
      </c>
      <c r="R1799" s="151">
        <v>2</v>
      </c>
      <c r="S1799" s="151">
        <v>1</v>
      </c>
      <c r="T1799" s="150" t="s">
        <v>3416</v>
      </c>
      <c r="V1799" s="6">
        <f t="shared" si="81"/>
        <v>29</v>
      </c>
      <c r="W1799" s="87">
        <f t="shared" si="82"/>
        <v>6</v>
      </c>
      <c r="X1799" s="6">
        <f t="shared" si="83"/>
        <v>45</v>
      </c>
    </row>
    <row r="1800" spans="1:27" ht="110" customHeight="1">
      <c r="A1800" s="87">
        <v>321</v>
      </c>
      <c r="B1800" s="89" t="s">
        <v>157</v>
      </c>
      <c r="C1800" s="89"/>
      <c r="D1800" s="89"/>
      <c r="E1800" s="89"/>
      <c r="F1800" s="89" t="s">
        <v>4650</v>
      </c>
      <c r="G1800" s="87" t="s">
        <v>5151</v>
      </c>
      <c r="H1800" s="87" t="s">
        <v>4939</v>
      </c>
      <c r="I1800" s="87" t="s">
        <v>4940</v>
      </c>
      <c r="J1800" s="121" t="s">
        <v>4941</v>
      </c>
      <c r="K1800" s="89" t="s">
        <v>201</v>
      </c>
      <c r="L1800" s="88" t="s">
        <v>743</v>
      </c>
      <c r="M1800" s="89" t="s">
        <v>40</v>
      </c>
      <c r="N1800" s="88" t="s">
        <v>4942</v>
      </c>
      <c r="O1800" s="89" t="s">
        <v>343</v>
      </c>
      <c r="P1800" s="89" t="s">
        <v>749</v>
      </c>
      <c r="Q1800" s="81" t="s">
        <v>203</v>
      </c>
      <c r="R1800" s="151">
        <v>4</v>
      </c>
      <c r="S1800" s="151">
        <v>2</v>
      </c>
      <c r="T1800" s="150" t="s">
        <v>3415</v>
      </c>
      <c r="V1800" s="6">
        <f t="shared" si="81"/>
        <v>29</v>
      </c>
      <c r="W1800" s="87">
        <f t="shared" si="82"/>
        <v>8</v>
      </c>
      <c r="X1800" s="6">
        <f t="shared" si="83"/>
        <v>46</v>
      </c>
    </row>
    <row r="1801" spans="1:27" ht="90" customHeight="1">
      <c r="A1801" s="89">
        <v>322</v>
      </c>
      <c r="B1801" s="87" t="s">
        <v>6504</v>
      </c>
      <c r="C1801" s="87"/>
      <c r="D1801" s="87"/>
      <c r="E1801" s="87"/>
      <c r="F1801" s="89" t="s">
        <v>4650</v>
      </c>
      <c r="G1801" s="87" t="s">
        <v>5151</v>
      </c>
      <c r="H1801" s="89" t="s">
        <v>4943</v>
      </c>
      <c r="I1801" s="89" t="s">
        <v>4944</v>
      </c>
      <c r="J1801" s="121" t="s">
        <v>4945</v>
      </c>
      <c r="K1801" s="89" t="s">
        <v>201</v>
      </c>
      <c r="L1801" s="88" t="s">
        <v>743</v>
      </c>
      <c r="M1801" s="89" t="s">
        <v>40</v>
      </c>
      <c r="N1801" s="88" t="s">
        <v>4946</v>
      </c>
      <c r="O1801" s="89" t="s">
        <v>343</v>
      </c>
      <c r="P1801" s="89" t="s">
        <v>749</v>
      </c>
      <c r="Q1801" s="81" t="s">
        <v>203</v>
      </c>
      <c r="R1801" s="151">
        <v>2</v>
      </c>
      <c r="S1801" s="151">
        <v>1</v>
      </c>
      <c r="T1801" s="150" t="s">
        <v>3416</v>
      </c>
      <c r="V1801" s="6">
        <f t="shared" si="81"/>
        <v>29</v>
      </c>
      <c r="W1801" s="89">
        <f t="shared" si="82"/>
        <v>6</v>
      </c>
      <c r="X1801" s="6">
        <f t="shared" si="83"/>
        <v>46</v>
      </c>
    </row>
    <row r="1802" spans="1:27" ht="110" customHeight="1">
      <c r="A1802" s="289">
        <v>323</v>
      </c>
      <c r="B1802" s="87" t="s">
        <v>6504</v>
      </c>
      <c r="C1802" s="87"/>
      <c r="D1802" s="87"/>
      <c r="E1802" s="87"/>
      <c r="F1802" s="89" t="s">
        <v>4650</v>
      </c>
      <c r="G1802" s="87" t="s">
        <v>5694</v>
      </c>
      <c r="H1802" s="89" t="s">
        <v>4970</v>
      </c>
      <c r="I1802" s="217" t="s">
        <v>4971</v>
      </c>
      <c r="J1802" s="220" t="s">
        <v>4975</v>
      </c>
      <c r="K1802" s="217" t="s">
        <v>201</v>
      </c>
      <c r="L1802" s="220" t="s">
        <v>1454</v>
      </c>
      <c r="M1802" s="89" t="s">
        <v>40</v>
      </c>
      <c r="N1802" s="88" t="s">
        <v>4972</v>
      </c>
      <c r="O1802" s="89" t="s">
        <v>343</v>
      </c>
      <c r="P1802" s="89" t="s">
        <v>1046</v>
      </c>
      <c r="Q1802" s="81" t="s">
        <v>3383</v>
      </c>
      <c r="R1802" s="296">
        <v>4</v>
      </c>
      <c r="S1802" s="296">
        <v>1</v>
      </c>
      <c r="T1802" s="247" t="s">
        <v>3415</v>
      </c>
      <c r="V1802" s="6">
        <f t="shared" si="81"/>
        <v>29</v>
      </c>
      <c r="W1802" s="217">
        <f t="shared" si="82"/>
        <v>8</v>
      </c>
      <c r="X1802" s="6">
        <f t="shared" si="83"/>
        <v>45</v>
      </c>
    </row>
    <row r="1803" spans="1:27" ht="90" customHeight="1">
      <c r="A1803" s="290"/>
      <c r="B1803" s="87" t="s">
        <v>6504</v>
      </c>
      <c r="C1803" s="87"/>
      <c r="D1803" s="87"/>
      <c r="E1803" s="87"/>
      <c r="F1803" s="89" t="s">
        <v>4650</v>
      </c>
      <c r="G1803" s="87" t="s">
        <v>5694</v>
      </c>
      <c r="H1803" s="89" t="s">
        <v>4970</v>
      </c>
      <c r="I1803" s="218"/>
      <c r="J1803" s="221"/>
      <c r="K1803" s="218"/>
      <c r="L1803" s="221"/>
      <c r="M1803" s="89" t="s">
        <v>49</v>
      </c>
      <c r="N1803" s="88" t="s">
        <v>4973</v>
      </c>
      <c r="O1803" s="89" t="s">
        <v>1101</v>
      </c>
      <c r="P1803" s="89" t="s">
        <v>4976</v>
      </c>
      <c r="Q1803" s="81" t="s">
        <v>3383</v>
      </c>
      <c r="R1803" s="297"/>
      <c r="S1803" s="297"/>
      <c r="T1803" s="249"/>
      <c r="V1803" s="6">
        <f t="shared" si="81"/>
        <v>29</v>
      </c>
      <c r="W1803" s="218">
        <f t="shared" si="82"/>
        <v>0</v>
      </c>
      <c r="X1803" s="6">
        <f t="shared" si="83"/>
        <v>45</v>
      </c>
    </row>
    <row r="1804" spans="1:27" ht="110" customHeight="1">
      <c r="A1804" s="290"/>
      <c r="B1804" s="87" t="s">
        <v>6504</v>
      </c>
      <c r="C1804" s="87"/>
      <c r="D1804" s="87"/>
      <c r="E1804" s="87"/>
      <c r="F1804" s="89" t="s">
        <v>4650</v>
      </c>
      <c r="G1804" s="87" t="s">
        <v>5694</v>
      </c>
      <c r="H1804" s="89" t="s">
        <v>4970</v>
      </c>
      <c r="I1804" s="218"/>
      <c r="J1804" s="222"/>
      <c r="K1804" s="219"/>
      <c r="L1804" s="222"/>
      <c r="M1804" s="89" t="s">
        <v>40</v>
      </c>
      <c r="N1804" s="88" t="s">
        <v>4974</v>
      </c>
      <c r="O1804" s="89" t="s">
        <v>343</v>
      </c>
      <c r="P1804" s="89" t="s">
        <v>1046</v>
      </c>
      <c r="Q1804" s="81" t="s">
        <v>3383</v>
      </c>
      <c r="R1804" s="297"/>
      <c r="S1804" s="297"/>
      <c r="T1804" s="249"/>
      <c r="V1804" s="6">
        <f t="shared" ref="V1804:V1869" si="84">LEN(F1804)</f>
        <v>29</v>
      </c>
      <c r="W1804" s="218">
        <f t="shared" ref="W1804:W1869" si="85">LEN(T1804)</f>
        <v>0</v>
      </c>
      <c r="X1804" s="6">
        <f t="shared" ref="X1804:X1869" si="86">LEN(G1804)</f>
        <v>45</v>
      </c>
    </row>
    <row r="1805" spans="1:27" ht="90" customHeight="1">
      <c r="A1805" s="291"/>
      <c r="B1805" s="87" t="s">
        <v>6504</v>
      </c>
      <c r="C1805" s="87"/>
      <c r="D1805" s="87"/>
      <c r="E1805" s="87"/>
      <c r="F1805" s="89" t="s">
        <v>4650</v>
      </c>
      <c r="G1805" s="87" t="s">
        <v>5154</v>
      </c>
      <c r="H1805" s="89" t="s">
        <v>6274</v>
      </c>
      <c r="I1805" s="219"/>
      <c r="J1805" s="88" t="s">
        <v>6275</v>
      </c>
      <c r="K1805" s="89" t="s">
        <v>201</v>
      </c>
      <c r="L1805" s="88" t="s">
        <v>2259</v>
      </c>
      <c r="M1805" s="89" t="s">
        <v>40</v>
      </c>
      <c r="N1805" s="88" t="s">
        <v>6276</v>
      </c>
      <c r="O1805" s="89" t="s">
        <v>166</v>
      </c>
      <c r="P1805" s="89" t="s">
        <v>6277</v>
      </c>
      <c r="Q1805" s="65" t="s">
        <v>922</v>
      </c>
      <c r="R1805" s="298"/>
      <c r="S1805" s="298"/>
      <c r="T1805" s="246"/>
      <c r="V1805" s="6">
        <f t="shared" si="84"/>
        <v>29</v>
      </c>
      <c r="W1805" s="219">
        <f t="shared" si="85"/>
        <v>0</v>
      </c>
      <c r="X1805" s="6">
        <f t="shared" si="86"/>
        <v>70</v>
      </c>
      <c r="Y1805"/>
      <c r="Z1805"/>
      <c r="AA1805"/>
    </row>
    <row r="1806" spans="1:27" ht="110" customHeight="1">
      <c r="A1806" s="289">
        <v>324</v>
      </c>
      <c r="B1806" s="87" t="s">
        <v>6504</v>
      </c>
      <c r="C1806" s="87"/>
      <c r="D1806" s="87"/>
      <c r="E1806" s="87"/>
      <c r="F1806" s="89" t="s">
        <v>4650</v>
      </c>
      <c r="G1806" s="87" t="s">
        <v>5694</v>
      </c>
      <c r="H1806" s="89" t="s">
        <v>5134</v>
      </c>
      <c r="I1806" s="217" t="s">
        <v>4971</v>
      </c>
      <c r="J1806" s="121" t="s">
        <v>5135</v>
      </c>
      <c r="K1806" s="89" t="s">
        <v>406</v>
      </c>
      <c r="L1806" s="88" t="s">
        <v>743</v>
      </c>
      <c r="M1806" s="89" t="s">
        <v>40</v>
      </c>
      <c r="N1806" s="88" t="s">
        <v>5140</v>
      </c>
      <c r="O1806" s="89" t="s">
        <v>343</v>
      </c>
      <c r="P1806" s="89" t="s">
        <v>513</v>
      </c>
      <c r="Q1806" s="81" t="s">
        <v>3383</v>
      </c>
      <c r="R1806" s="301">
        <v>4</v>
      </c>
      <c r="S1806" s="301">
        <v>2</v>
      </c>
      <c r="T1806" s="234" t="s">
        <v>3414</v>
      </c>
      <c r="V1806" s="6">
        <f t="shared" si="84"/>
        <v>29</v>
      </c>
      <c r="W1806" s="217">
        <f t="shared" si="85"/>
        <v>7</v>
      </c>
      <c r="X1806" s="6">
        <f t="shared" si="86"/>
        <v>45</v>
      </c>
    </row>
    <row r="1807" spans="1:27" ht="282.5" customHeight="1">
      <c r="A1807" s="290"/>
      <c r="B1807" s="87" t="s">
        <v>6504</v>
      </c>
      <c r="C1807" s="87"/>
      <c r="D1807" s="87"/>
      <c r="E1807" s="87"/>
      <c r="F1807" s="89" t="s">
        <v>4650</v>
      </c>
      <c r="G1807" s="87" t="s">
        <v>5694</v>
      </c>
      <c r="H1807" s="89" t="s">
        <v>5142</v>
      </c>
      <c r="I1807" s="218"/>
      <c r="J1807" s="121" t="s">
        <v>5136</v>
      </c>
      <c r="K1807" s="89" t="s">
        <v>406</v>
      </c>
      <c r="L1807" s="88" t="s">
        <v>1473</v>
      </c>
      <c r="M1807" s="89" t="s">
        <v>40</v>
      </c>
      <c r="N1807" s="88" t="s">
        <v>5141</v>
      </c>
      <c r="O1807" s="89" t="s">
        <v>343</v>
      </c>
      <c r="P1807" s="89" t="s">
        <v>513</v>
      </c>
      <c r="Q1807" s="81" t="s">
        <v>3383</v>
      </c>
      <c r="R1807" s="301"/>
      <c r="S1807" s="301"/>
      <c r="T1807" s="234"/>
      <c r="V1807" s="6">
        <f t="shared" si="84"/>
        <v>29</v>
      </c>
      <c r="W1807" s="218">
        <f t="shared" si="85"/>
        <v>0</v>
      </c>
      <c r="X1807" s="6">
        <f t="shared" si="86"/>
        <v>45</v>
      </c>
    </row>
    <row r="1808" spans="1:27" s="2" customFormat="1" ht="90" customHeight="1">
      <c r="A1808" s="291"/>
      <c r="B1808" s="87" t="s">
        <v>6504</v>
      </c>
      <c r="C1808" s="87"/>
      <c r="D1808" s="87"/>
      <c r="E1808" s="87"/>
      <c r="F1808" s="89" t="s">
        <v>4650</v>
      </c>
      <c r="G1808" s="87" t="s">
        <v>5694</v>
      </c>
      <c r="H1808" s="89" t="s">
        <v>6224</v>
      </c>
      <c r="I1808" s="219"/>
      <c r="J1808" s="88" t="s">
        <v>6225</v>
      </c>
      <c r="K1808" s="89" t="s">
        <v>1236</v>
      </c>
      <c r="L1808" s="89" t="s">
        <v>25</v>
      </c>
      <c r="M1808" s="89" t="s">
        <v>40</v>
      </c>
      <c r="N1808" s="134" t="s">
        <v>6226</v>
      </c>
      <c r="O1808" s="89" t="s">
        <v>343</v>
      </c>
      <c r="P1808" s="89" t="s">
        <v>853</v>
      </c>
      <c r="Q1808" s="81" t="s">
        <v>1349</v>
      </c>
      <c r="R1808" s="302"/>
      <c r="S1808" s="302"/>
      <c r="T1808" s="235"/>
      <c r="V1808" s="6">
        <f t="shared" si="84"/>
        <v>29</v>
      </c>
      <c r="W1808" s="219">
        <f t="shared" si="85"/>
        <v>0</v>
      </c>
      <c r="X1808" s="6">
        <f t="shared" si="86"/>
        <v>45</v>
      </c>
    </row>
    <row r="1809" spans="1:27" ht="239.25" customHeight="1">
      <c r="A1809" s="289">
        <v>325</v>
      </c>
      <c r="B1809" s="87" t="s">
        <v>5156</v>
      </c>
      <c r="C1809" s="87"/>
      <c r="D1809" s="87"/>
      <c r="E1809" s="87"/>
      <c r="F1809" s="89" t="s">
        <v>4650</v>
      </c>
      <c r="G1809" s="87" t="s">
        <v>5151</v>
      </c>
      <c r="H1809" s="89" t="s">
        <v>5147</v>
      </c>
      <c r="I1809" s="217" t="s">
        <v>5148</v>
      </c>
      <c r="J1809" s="91" t="s">
        <v>5157</v>
      </c>
      <c r="K1809" s="89" t="s">
        <v>201</v>
      </c>
      <c r="L1809" s="134" t="s">
        <v>5158</v>
      </c>
      <c r="M1809" s="89" t="s">
        <v>40</v>
      </c>
      <c r="N1809" s="134" t="s">
        <v>5149</v>
      </c>
      <c r="O1809" s="89" t="s">
        <v>343</v>
      </c>
      <c r="P1809" s="89" t="s">
        <v>211</v>
      </c>
      <c r="Q1809" s="81" t="s">
        <v>992</v>
      </c>
      <c r="R1809" s="282">
        <v>4</v>
      </c>
      <c r="S1809" s="282">
        <v>1</v>
      </c>
      <c r="T1809" s="380" t="s">
        <v>3415</v>
      </c>
      <c r="V1809" s="6">
        <f t="shared" si="84"/>
        <v>29</v>
      </c>
      <c r="W1809" s="90">
        <f t="shared" si="85"/>
        <v>8</v>
      </c>
      <c r="X1809" s="6">
        <f t="shared" si="86"/>
        <v>46</v>
      </c>
    </row>
    <row r="1810" spans="1:27" ht="90" customHeight="1">
      <c r="A1810" s="290"/>
      <c r="B1810" s="89" t="s">
        <v>6505</v>
      </c>
      <c r="C1810" s="160" t="s">
        <v>6693</v>
      </c>
      <c r="D1810" s="160" t="s">
        <v>6686</v>
      </c>
      <c r="E1810" s="159" t="s">
        <v>6691</v>
      </c>
      <c r="F1810" s="90" t="s">
        <v>4650</v>
      </c>
      <c r="G1810" s="87" t="s">
        <v>5151</v>
      </c>
      <c r="H1810" s="90" t="s">
        <v>6393</v>
      </c>
      <c r="I1810" s="218"/>
      <c r="J1810" s="378" t="s">
        <v>6394</v>
      </c>
      <c r="K1810" s="205" t="s">
        <v>406</v>
      </c>
      <c r="L1810" s="378" t="s">
        <v>6395</v>
      </c>
      <c r="M1810" s="90" t="s">
        <v>49</v>
      </c>
      <c r="N1810" s="155" t="s">
        <v>6396</v>
      </c>
      <c r="O1810" s="89" t="s">
        <v>132</v>
      </c>
      <c r="P1810" s="90" t="s">
        <v>1343</v>
      </c>
      <c r="Q1810" s="81" t="s">
        <v>157</v>
      </c>
      <c r="R1810" s="275"/>
      <c r="S1810" s="275"/>
      <c r="T1810" s="234"/>
      <c r="V1810" s="6"/>
      <c r="W1810" s="90"/>
      <c r="X1810" s="6"/>
    </row>
    <row r="1811" spans="1:27" ht="226.25" customHeight="1">
      <c r="A1811" s="291"/>
      <c r="B1811" s="89" t="s">
        <v>6505</v>
      </c>
      <c r="C1811" s="160" t="s">
        <v>6693</v>
      </c>
      <c r="D1811" s="160" t="s">
        <v>6686</v>
      </c>
      <c r="E1811" s="159" t="s">
        <v>6691</v>
      </c>
      <c r="F1811" s="90" t="s">
        <v>4650</v>
      </c>
      <c r="G1811" s="87" t="s">
        <v>5151</v>
      </c>
      <c r="H1811" s="90" t="s">
        <v>6393</v>
      </c>
      <c r="I1811" s="219"/>
      <c r="J1811" s="379"/>
      <c r="K1811" s="207"/>
      <c r="L1811" s="379"/>
      <c r="M1811" s="89" t="s">
        <v>132</v>
      </c>
      <c r="N1811" s="155" t="s">
        <v>6397</v>
      </c>
      <c r="O1811" s="89" t="s">
        <v>132</v>
      </c>
      <c r="P1811" s="90" t="s">
        <v>1343</v>
      </c>
      <c r="Q1811" s="81" t="s">
        <v>157</v>
      </c>
      <c r="R1811" s="276"/>
      <c r="S1811" s="276"/>
      <c r="T1811" s="381"/>
      <c r="V1811" s="6"/>
      <c r="W1811" s="85"/>
      <c r="X1811" s="6"/>
    </row>
    <row r="1812" spans="1:27" ht="253.5" customHeight="1">
      <c r="A1812" s="289">
        <v>326</v>
      </c>
      <c r="B1812" s="89" t="s">
        <v>157</v>
      </c>
      <c r="C1812" s="160" t="s">
        <v>6693</v>
      </c>
      <c r="D1812" s="160" t="s">
        <v>6686</v>
      </c>
      <c r="E1812" s="159" t="s">
        <v>36</v>
      </c>
      <c r="F1812" s="89" t="s">
        <v>4650</v>
      </c>
      <c r="G1812" s="89" t="s">
        <v>5155</v>
      </c>
      <c r="H1812" s="89" t="s">
        <v>6451</v>
      </c>
      <c r="I1812" s="217" t="s">
        <v>5213</v>
      </c>
      <c r="J1812" s="88" t="s">
        <v>5214</v>
      </c>
      <c r="K1812" s="89" t="s">
        <v>406</v>
      </c>
      <c r="L1812" s="88" t="s">
        <v>743</v>
      </c>
      <c r="M1812" s="89" t="s">
        <v>40</v>
      </c>
      <c r="N1812" s="88" t="s">
        <v>5215</v>
      </c>
      <c r="O1812" s="89" t="s">
        <v>203</v>
      </c>
      <c r="P1812" s="89" t="s">
        <v>749</v>
      </c>
      <c r="Q1812" s="95" t="s">
        <v>157</v>
      </c>
      <c r="R1812" s="217">
        <v>3</v>
      </c>
      <c r="S1812" s="217">
        <v>1</v>
      </c>
      <c r="T1812" s="239" t="s">
        <v>5216</v>
      </c>
      <c r="V1812" s="6">
        <f t="shared" si="84"/>
        <v>29</v>
      </c>
      <c r="W1812" s="205">
        <f t="shared" si="85"/>
        <v>8</v>
      </c>
      <c r="X1812" s="6">
        <f t="shared" si="86"/>
        <v>96</v>
      </c>
      <c r="Y1812"/>
      <c r="Z1812"/>
      <c r="AA1812"/>
    </row>
    <row r="1813" spans="1:27" ht="94.25" customHeight="1">
      <c r="A1813" s="290"/>
      <c r="B1813" s="89" t="s">
        <v>157</v>
      </c>
      <c r="C1813" s="160" t="s">
        <v>6693</v>
      </c>
      <c r="D1813" s="160" t="s">
        <v>6686</v>
      </c>
      <c r="E1813" s="159" t="s">
        <v>6690</v>
      </c>
      <c r="F1813" s="89" t="s">
        <v>4650</v>
      </c>
      <c r="G1813" s="87" t="s">
        <v>5151</v>
      </c>
      <c r="H1813" s="89" t="s">
        <v>6452</v>
      </c>
      <c r="I1813" s="218"/>
      <c r="J1813" s="220" t="s">
        <v>5217</v>
      </c>
      <c r="K1813" s="217" t="s">
        <v>201</v>
      </c>
      <c r="L1813" s="220" t="s">
        <v>1473</v>
      </c>
      <c r="M1813" s="89" t="s">
        <v>40</v>
      </c>
      <c r="N1813" s="88" t="s">
        <v>5218</v>
      </c>
      <c r="O1813" s="89" t="s">
        <v>203</v>
      </c>
      <c r="P1813" s="89" t="s">
        <v>211</v>
      </c>
      <c r="Q1813" s="95" t="s">
        <v>157</v>
      </c>
      <c r="R1813" s="218"/>
      <c r="S1813" s="218"/>
      <c r="T1813" s="240"/>
      <c r="V1813" s="6">
        <f t="shared" si="84"/>
        <v>29</v>
      </c>
      <c r="W1813" s="206">
        <f t="shared" si="85"/>
        <v>0</v>
      </c>
      <c r="X1813" s="6">
        <f t="shared" si="86"/>
        <v>46</v>
      </c>
      <c r="Y1813"/>
      <c r="Z1813"/>
      <c r="AA1813"/>
    </row>
    <row r="1814" spans="1:27" ht="63.25" customHeight="1">
      <c r="A1814" s="291"/>
      <c r="B1814" s="89" t="s">
        <v>157</v>
      </c>
      <c r="C1814" s="160" t="s">
        <v>6693</v>
      </c>
      <c r="D1814" s="160" t="s">
        <v>6686</v>
      </c>
      <c r="E1814" s="159" t="s">
        <v>6690</v>
      </c>
      <c r="F1814" s="89" t="s">
        <v>4650</v>
      </c>
      <c r="G1814" s="87" t="s">
        <v>5154</v>
      </c>
      <c r="H1814" s="89" t="s">
        <v>6452</v>
      </c>
      <c r="I1814" s="219"/>
      <c r="J1814" s="222"/>
      <c r="K1814" s="219"/>
      <c r="L1814" s="222"/>
      <c r="M1814" s="89" t="s">
        <v>40</v>
      </c>
      <c r="N1814" s="88" t="s">
        <v>5219</v>
      </c>
      <c r="O1814" s="89" t="s">
        <v>203</v>
      </c>
      <c r="P1814" s="89" t="s">
        <v>211</v>
      </c>
      <c r="Q1814" s="95" t="s">
        <v>157</v>
      </c>
      <c r="R1814" s="219"/>
      <c r="S1814" s="219"/>
      <c r="T1814" s="241"/>
      <c r="V1814" s="6">
        <f t="shared" si="84"/>
        <v>29</v>
      </c>
      <c r="W1814" s="207">
        <f t="shared" si="85"/>
        <v>0</v>
      </c>
      <c r="X1814" s="6">
        <f t="shared" si="86"/>
        <v>70</v>
      </c>
      <c r="Y1814"/>
      <c r="Z1814"/>
      <c r="AA1814"/>
    </row>
    <row r="1815" spans="1:27" s="17" customFormat="1" ht="114.75" customHeight="1">
      <c r="A1815" s="110">
        <v>327</v>
      </c>
      <c r="B1815" s="89" t="s">
        <v>157</v>
      </c>
      <c r="C1815" s="160" t="s">
        <v>2114</v>
      </c>
      <c r="D1815" s="159" t="s">
        <v>6686</v>
      </c>
      <c r="E1815" s="159" t="s">
        <v>36</v>
      </c>
      <c r="F1815" s="89" t="s">
        <v>4649</v>
      </c>
      <c r="G1815" s="89" t="s">
        <v>3910</v>
      </c>
      <c r="H1815" s="89" t="s">
        <v>6453</v>
      </c>
      <c r="I1815" s="87" t="s">
        <v>5227</v>
      </c>
      <c r="J1815" s="121" t="s">
        <v>5228</v>
      </c>
      <c r="K1815" s="89" t="s">
        <v>6595</v>
      </c>
      <c r="L1815" s="88" t="s">
        <v>5229</v>
      </c>
      <c r="M1815" s="89" t="s">
        <v>1861</v>
      </c>
      <c r="N1815" s="88" t="s">
        <v>5230</v>
      </c>
      <c r="O1815" s="89" t="s">
        <v>5231</v>
      </c>
      <c r="P1815" s="89" t="s">
        <v>1181</v>
      </c>
      <c r="Q1815" s="95" t="s">
        <v>157</v>
      </c>
      <c r="R1815" s="87">
        <v>3</v>
      </c>
      <c r="S1815" s="87">
        <v>2</v>
      </c>
      <c r="T1815" s="148" t="s">
        <v>5216</v>
      </c>
      <c r="V1815" s="6">
        <f t="shared" si="84"/>
        <v>32</v>
      </c>
      <c r="W1815" s="106">
        <f t="shared" si="85"/>
        <v>8</v>
      </c>
      <c r="X1815" s="6">
        <f t="shared" si="86"/>
        <v>14</v>
      </c>
    </row>
    <row r="1816" spans="1:27" ht="63.25" customHeight="1">
      <c r="A1816" s="290">
        <v>328</v>
      </c>
      <c r="B1816" s="89" t="s">
        <v>157</v>
      </c>
      <c r="C1816" s="160" t="s">
        <v>2114</v>
      </c>
      <c r="D1816" s="159" t="s">
        <v>6686</v>
      </c>
      <c r="E1816" s="159" t="s">
        <v>36</v>
      </c>
      <c r="F1816" s="89" t="s">
        <v>4649</v>
      </c>
      <c r="G1816" s="89" t="s">
        <v>345</v>
      </c>
      <c r="H1816" s="89" t="s">
        <v>6454</v>
      </c>
      <c r="I1816" s="217" t="s">
        <v>5232</v>
      </c>
      <c r="J1816" s="220" t="s">
        <v>5233</v>
      </c>
      <c r="K1816" s="217" t="s">
        <v>201</v>
      </c>
      <c r="L1816" s="220" t="s">
        <v>5234</v>
      </c>
      <c r="M1816" s="89" t="s">
        <v>40</v>
      </c>
      <c r="N1816" s="88" t="s">
        <v>5235</v>
      </c>
      <c r="O1816" s="89" t="s">
        <v>203</v>
      </c>
      <c r="P1816" s="89" t="s">
        <v>5236</v>
      </c>
      <c r="Q1816" s="95" t="s">
        <v>157</v>
      </c>
      <c r="R1816" s="217">
        <v>4</v>
      </c>
      <c r="S1816" s="217">
        <v>3</v>
      </c>
      <c r="T1816" s="239" t="s">
        <v>3414</v>
      </c>
      <c r="V1816" s="6">
        <f t="shared" si="84"/>
        <v>32</v>
      </c>
      <c r="W1816" s="208">
        <f t="shared" si="85"/>
        <v>7</v>
      </c>
      <c r="X1816" s="6">
        <f t="shared" si="86"/>
        <v>18</v>
      </c>
      <c r="Y1816"/>
      <c r="Z1816"/>
      <c r="AA1816"/>
    </row>
    <row r="1817" spans="1:27" ht="63.25" customHeight="1">
      <c r="A1817" s="290"/>
      <c r="B1817" s="89" t="s">
        <v>157</v>
      </c>
      <c r="C1817" s="160" t="s">
        <v>2114</v>
      </c>
      <c r="D1817" s="159" t="s">
        <v>6686</v>
      </c>
      <c r="E1817" s="159" t="s">
        <v>36</v>
      </c>
      <c r="F1817" s="89" t="s">
        <v>4649</v>
      </c>
      <c r="G1817" s="89" t="s">
        <v>345</v>
      </c>
      <c r="H1817" s="89" t="s">
        <v>6454</v>
      </c>
      <c r="I1817" s="218"/>
      <c r="J1817" s="221"/>
      <c r="K1817" s="218"/>
      <c r="L1817" s="221"/>
      <c r="M1817" s="89" t="s">
        <v>40</v>
      </c>
      <c r="N1817" s="88" t="s">
        <v>5237</v>
      </c>
      <c r="O1817" s="89" t="s">
        <v>203</v>
      </c>
      <c r="P1817" s="89" t="s">
        <v>240</v>
      </c>
      <c r="Q1817" s="95" t="s">
        <v>157</v>
      </c>
      <c r="R1817" s="218"/>
      <c r="S1817" s="218"/>
      <c r="T1817" s="240"/>
      <c r="V1817" s="6">
        <f t="shared" si="84"/>
        <v>32</v>
      </c>
      <c r="W1817" s="210">
        <f t="shared" si="85"/>
        <v>0</v>
      </c>
      <c r="X1817" s="6">
        <f t="shared" si="86"/>
        <v>18</v>
      </c>
      <c r="Y1817"/>
      <c r="Z1817"/>
      <c r="AA1817"/>
    </row>
    <row r="1818" spans="1:27" ht="45.5" customHeight="1">
      <c r="A1818" s="290"/>
      <c r="B1818" s="89" t="s">
        <v>157</v>
      </c>
      <c r="C1818" s="160" t="s">
        <v>2114</v>
      </c>
      <c r="D1818" s="159" t="s">
        <v>6686</v>
      </c>
      <c r="E1818" s="159" t="s">
        <v>36</v>
      </c>
      <c r="F1818" s="89" t="s">
        <v>4649</v>
      </c>
      <c r="G1818" s="89" t="s">
        <v>345</v>
      </c>
      <c r="H1818" s="89" t="s">
        <v>6454</v>
      </c>
      <c r="I1818" s="218"/>
      <c r="J1818" s="221"/>
      <c r="K1818" s="218"/>
      <c r="L1818" s="221"/>
      <c r="M1818" s="89" t="s">
        <v>79</v>
      </c>
      <c r="N1818" s="88" t="s">
        <v>5238</v>
      </c>
      <c r="O1818" s="89" t="s">
        <v>203</v>
      </c>
      <c r="P1818" s="89" t="s">
        <v>749</v>
      </c>
      <c r="Q1818" s="95" t="s">
        <v>157</v>
      </c>
      <c r="R1818" s="218"/>
      <c r="S1818" s="218"/>
      <c r="T1818" s="240"/>
      <c r="V1818" s="6">
        <f t="shared" si="84"/>
        <v>32</v>
      </c>
      <c r="W1818" s="210">
        <f t="shared" si="85"/>
        <v>0</v>
      </c>
      <c r="X1818" s="6">
        <f t="shared" si="86"/>
        <v>18</v>
      </c>
      <c r="Y1818"/>
      <c r="Z1818"/>
      <c r="AA1818"/>
    </row>
    <row r="1819" spans="1:27" ht="78.5" customHeight="1">
      <c r="A1819" s="290"/>
      <c r="B1819" s="89" t="s">
        <v>157</v>
      </c>
      <c r="C1819" s="160" t="s">
        <v>2114</v>
      </c>
      <c r="D1819" s="159" t="s">
        <v>6686</v>
      </c>
      <c r="E1819" s="159" t="s">
        <v>6690</v>
      </c>
      <c r="F1819" s="89" t="s">
        <v>4649</v>
      </c>
      <c r="G1819" s="89" t="s">
        <v>345</v>
      </c>
      <c r="H1819" s="89" t="s">
        <v>6454</v>
      </c>
      <c r="I1819" s="218"/>
      <c r="J1819" s="221"/>
      <c r="K1819" s="218"/>
      <c r="L1819" s="221"/>
      <c r="M1819" s="89" t="s">
        <v>40</v>
      </c>
      <c r="N1819" s="88" t="s">
        <v>5239</v>
      </c>
      <c r="O1819" s="89" t="s">
        <v>203</v>
      </c>
      <c r="P1819" s="89" t="s">
        <v>749</v>
      </c>
      <c r="Q1819" s="95" t="s">
        <v>157</v>
      </c>
      <c r="R1819" s="218"/>
      <c r="S1819" s="218"/>
      <c r="T1819" s="240"/>
      <c r="V1819" s="6">
        <f t="shared" si="84"/>
        <v>32</v>
      </c>
      <c r="W1819" s="210">
        <f t="shared" si="85"/>
        <v>0</v>
      </c>
      <c r="X1819" s="6">
        <f t="shared" si="86"/>
        <v>18</v>
      </c>
      <c r="Y1819"/>
      <c r="Z1819"/>
      <c r="AA1819"/>
    </row>
    <row r="1820" spans="1:27" ht="31.25" customHeight="1">
      <c r="A1820" s="290"/>
      <c r="B1820" s="89" t="s">
        <v>157</v>
      </c>
      <c r="C1820" s="160" t="s">
        <v>2114</v>
      </c>
      <c r="D1820" s="159" t="s">
        <v>6686</v>
      </c>
      <c r="E1820" s="159" t="s">
        <v>6690</v>
      </c>
      <c r="F1820" s="89" t="s">
        <v>4649</v>
      </c>
      <c r="G1820" s="89" t="s">
        <v>345</v>
      </c>
      <c r="H1820" s="89" t="s">
        <v>6454</v>
      </c>
      <c r="I1820" s="218"/>
      <c r="J1820" s="221"/>
      <c r="K1820" s="218"/>
      <c r="L1820" s="221"/>
      <c r="M1820" s="89" t="s">
        <v>40</v>
      </c>
      <c r="N1820" s="88" t="s">
        <v>5240</v>
      </c>
      <c r="O1820" s="89" t="s">
        <v>203</v>
      </c>
      <c r="P1820" s="89" t="s">
        <v>749</v>
      </c>
      <c r="Q1820" s="95" t="s">
        <v>157</v>
      </c>
      <c r="R1820" s="218"/>
      <c r="S1820" s="218"/>
      <c r="T1820" s="240"/>
      <c r="V1820" s="6">
        <f t="shared" si="84"/>
        <v>32</v>
      </c>
      <c r="W1820" s="210">
        <f t="shared" si="85"/>
        <v>0</v>
      </c>
      <c r="X1820" s="6">
        <f t="shared" si="86"/>
        <v>18</v>
      </c>
      <c r="Y1820"/>
      <c r="Z1820"/>
      <c r="AA1820"/>
    </row>
    <row r="1821" spans="1:27" ht="45.5" customHeight="1">
      <c r="A1821" s="290"/>
      <c r="B1821" s="89" t="s">
        <v>157</v>
      </c>
      <c r="C1821" s="160" t="s">
        <v>2114</v>
      </c>
      <c r="D1821" s="159" t="s">
        <v>6686</v>
      </c>
      <c r="E1821" s="159" t="s">
        <v>6690</v>
      </c>
      <c r="F1821" s="89" t="s">
        <v>4649</v>
      </c>
      <c r="G1821" s="89" t="s">
        <v>345</v>
      </c>
      <c r="H1821" s="89" t="s">
        <v>6454</v>
      </c>
      <c r="I1821" s="218"/>
      <c r="J1821" s="221"/>
      <c r="K1821" s="219"/>
      <c r="L1821" s="222"/>
      <c r="M1821" s="89" t="s">
        <v>79</v>
      </c>
      <c r="N1821" s="88" t="s">
        <v>5241</v>
      </c>
      <c r="O1821" s="89" t="s">
        <v>203</v>
      </c>
      <c r="P1821" s="89" t="s">
        <v>749</v>
      </c>
      <c r="Q1821" s="95" t="s">
        <v>157</v>
      </c>
      <c r="R1821" s="218"/>
      <c r="S1821" s="218"/>
      <c r="T1821" s="240"/>
      <c r="V1821" s="6">
        <f t="shared" si="84"/>
        <v>32</v>
      </c>
      <c r="W1821" s="210">
        <f t="shared" si="85"/>
        <v>0</v>
      </c>
      <c r="X1821" s="6">
        <f t="shared" si="86"/>
        <v>18</v>
      </c>
      <c r="Y1821"/>
      <c r="Z1821"/>
      <c r="AA1821"/>
    </row>
    <row r="1822" spans="1:27" ht="45.5" customHeight="1">
      <c r="A1822" s="290"/>
      <c r="B1822" s="89" t="s">
        <v>157</v>
      </c>
      <c r="C1822" s="160" t="s">
        <v>2114</v>
      </c>
      <c r="D1822" s="159" t="s">
        <v>6686</v>
      </c>
      <c r="E1822" s="159" t="s">
        <v>36</v>
      </c>
      <c r="F1822" s="89" t="s">
        <v>4649</v>
      </c>
      <c r="G1822" s="89" t="s">
        <v>832</v>
      </c>
      <c r="H1822" s="89" t="s">
        <v>6454</v>
      </c>
      <c r="I1822" s="218"/>
      <c r="J1822" s="221"/>
      <c r="K1822" s="217" t="s">
        <v>201</v>
      </c>
      <c r="L1822" s="315" t="s">
        <v>5242</v>
      </c>
      <c r="M1822" s="89" t="s">
        <v>455</v>
      </c>
      <c r="N1822" s="88" t="s">
        <v>5243</v>
      </c>
      <c r="O1822" s="89" t="s">
        <v>58</v>
      </c>
      <c r="P1822" s="89" t="s">
        <v>5244</v>
      </c>
      <c r="Q1822" s="95" t="s">
        <v>157</v>
      </c>
      <c r="R1822" s="218"/>
      <c r="S1822" s="218"/>
      <c r="T1822" s="240"/>
      <c r="V1822" s="6">
        <f t="shared" si="84"/>
        <v>32</v>
      </c>
      <c r="W1822" s="210">
        <f t="shared" si="85"/>
        <v>0</v>
      </c>
      <c r="X1822" s="6">
        <f t="shared" si="86"/>
        <v>9</v>
      </c>
      <c r="Y1822"/>
      <c r="Z1822"/>
      <c r="AA1822"/>
    </row>
    <row r="1823" spans="1:27" ht="60.25" customHeight="1">
      <c r="A1823" s="290"/>
      <c r="B1823" s="89" t="s">
        <v>157</v>
      </c>
      <c r="C1823" s="159" t="s">
        <v>2114</v>
      </c>
      <c r="D1823" s="159" t="s">
        <v>6686</v>
      </c>
      <c r="E1823" s="159" t="s">
        <v>36</v>
      </c>
      <c r="F1823" s="87" t="s">
        <v>4649</v>
      </c>
      <c r="G1823" s="89" t="s">
        <v>832</v>
      </c>
      <c r="H1823" s="89" t="s">
        <v>6454</v>
      </c>
      <c r="I1823" s="219"/>
      <c r="J1823" s="222"/>
      <c r="K1823" s="219"/>
      <c r="L1823" s="317"/>
      <c r="M1823" s="89" t="s">
        <v>137</v>
      </c>
      <c r="N1823" s="88" t="s">
        <v>5245</v>
      </c>
      <c r="O1823" s="89" t="s">
        <v>58</v>
      </c>
      <c r="P1823" s="89" t="s">
        <v>5246</v>
      </c>
      <c r="Q1823" s="95" t="s">
        <v>157</v>
      </c>
      <c r="R1823" s="219"/>
      <c r="S1823" s="219"/>
      <c r="T1823" s="241"/>
      <c r="V1823" s="6">
        <f t="shared" si="84"/>
        <v>32</v>
      </c>
      <c r="W1823" s="209">
        <f t="shared" si="85"/>
        <v>0</v>
      </c>
      <c r="X1823" s="6">
        <f t="shared" si="86"/>
        <v>9</v>
      </c>
      <c r="Y1823"/>
      <c r="Z1823"/>
      <c r="AA1823"/>
    </row>
    <row r="1824" spans="1:27" ht="90.5" customHeight="1">
      <c r="A1824" s="293">
        <v>329</v>
      </c>
      <c r="B1824" s="89" t="s">
        <v>157</v>
      </c>
      <c r="C1824" s="159" t="s">
        <v>6692</v>
      </c>
      <c r="D1824" s="159" t="s">
        <v>6686</v>
      </c>
      <c r="E1824" s="159" t="s">
        <v>36</v>
      </c>
      <c r="F1824" s="87" t="s">
        <v>4649</v>
      </c>
      <c r="G1824" s="87" t="s">
        <v>132</v>
      </c>
      <c r="H1824" s="87" t="s">
        <v>6455</v>
      </c>
      <c r="I1824" s="286" t="s">
        <v>5247</v>
      </c>
      <c r="J1824" s="253" t="s">
        <v>5248</v>
      </c>
      <c r="K1824" s="198" t="s">
        <v>406</v>
      </c>
      <c r="L1824" s="253" t="s">
        <v>5249</v>
      </c>
      <c r="M1824" s="89" t="s">
        <v>40</v>
      </c>
      <c r="N1824" s="88" t="s">
        <v>5250</v>
      </c>
      <c r="O1824" s="89" t="s">
        <v>203</v>
      </c>
      <c r="P1824" s="89" t="s">
        <v>853</v>
      </c>
      <c r="Q1824" s="95" t="s">
        <v>157</v>
      </c>
      <c r="R1824" s="286">
        <v>4</v>
      </c>
      <c r="S1824" s="286">
        <v>2</v>
      </c>
      <c r="T1824" s="382" t="s">
        <v>3414</v>
      </c>
      <c r="V1824" s="6">
        <f t="shared" si="84"/>
        <v>32</v>
      </c>
      <c r="W1824" s="231">
        <f t="shared" si="85"/>
        <v>7</v>
      </c>
      <c r="X1824" s="6">
        <f t="shared" si="86"/>
        <v>3</v>
      </c>
      <c r="Y1824"/>
      <c r="Z1824"/>
      <c r="AA1824"/>
    </row>
    <row r="1825" spans="1:24" customFormat="1" ht="45.5" customHeight="1">
      <c r="A1825" s="294"/>
      <c r="B1825" s="89" t="s">
        <v>157</v>
      </c>
      <c r="C1825" s="159" t="s">
        <v>2114</v>
      </c>
      <c r="D1825" s="159" t="s">
        <v>6686</v>
      </c>
      <c r="E1825" s="159" t="s">
        <v>36</v>
      </c>
      <c r="F1825" s="87" t="s">
        <v>4649</v>
      </c>
      <c r="G1825" s="87" t="s">
        <v>132</v>
      </c>
      <c r="H1825" s="87" t="s">
        <v>6455</v>
      </c>
      <c r="I1825" s="287"/>
      <c r="J1825" s="253"/>
      <c r="K1825" s="198"/>
      <c r="L1825" s="253"/>
      <c r="M1825" s="89" t="s">
        <v>1584</v>
      </c>
      <c r="N1825" s="88" t="s">
        <v>5251</v>
      </c>
      <c r="O1825" s="89" t="s">
        <v>5252</v>
      </c>
      <c r="P1825" s="89" t="s">
        <v>5253</v>
      </c>
      <c r="Q1825" s="95" t="s">
        <v>157</v>
      </c>
      <c r="R1825" s="287"/>
      <c r="S1825" s="287"/>
      <c r="T1825" s="383"/>
      <c r="V1825" s="6">
        <f t="shared" si="84"/>
        <v>32</v>
      </c>
      <c r="W1825" s="232">
        <f t="shared" si="85"/>
        <v>0</v>
      </c>
      <c r="X1825" s="6">
        <f t="shared" si="86"/>
        <v>3</v>
      </c>
    </row>
    <row r="1826" spans="1:24" customFormat="1" ht="59.75" customHeight="1">
      <c r="A1826" s="294"/>
      <c r="B1826" s="89" t="s">
        <v>157</v>
      </c>
      <c r="C1826" s="159" t="s">
        <v>2114</v>
      </c>
      <c r="D1826" s="159" t="s">
        <v>6686</v>
      </c>
      <c r="E1826" s="159" t="s">
        <v>36</v>
      </c>
      <c r="F1826" s="87" t="s">
        <v>4649</v>
      </c>
      <c r="G1826" s="87" t="s">
        <v>132</v>
      </c>
      <c r="H1826" s="87" t="s">
        <v>6455</v>
      </c>
      <c r="I1826" s="287"/>
      <c r="J1826" s="253"/>
      <c r="K1826" s="198"/>
      <c r="L1826" s="253"/>
      <c r="M1826" s="89" t="s">
        <v>1584</v>
      </c>
      <c r="N1826" s="88" t="s">
        <v>5254</v>
      </c>
      <c r="O1826" s="89" t="s">
        <v>5252</v>
      </c>
      <c r="P1826" s="89" t="s">
        <v>5253</v>
      </c>
      <c r="Q1826" s="95" t="s">
        <v>157</v>
      </c>
      <c r="R1826" s="287"/>
      <c r="S1826" s="287"/>
      <c r="T1826" s="383"/>
      <c r="V1826" s="6">
        <f t="shared" si="84"/>
        <v>32</v>
      </c>
      <c r="W1826" s="232">
        <f t="shared" si="85"/>
        <v>0</v>
      </c>
      <c r="X1826" s="6">
        <f t="shared" si="86"/>
        <v>3</v>
      </c>
    </row>
    <row r="1827" spans="1:24" customFormat="1" ht="75" customHeight="1">
      <c r="A1827" s="294"/>
      <c r="B1827" s="89" t="s">
        <v>157</v>
      </c>
      <c r="C1827" s="159" t="s">
        <v>2114</v>
      </c>
      <c r="D1827" s="159" t="s">
        <v>6686</v>
      </c>
      <c r="E1827" s="159" t="s">
        <v>36</v>
      </c>
      <c r="F1827" s="87" t="s">
        <v>4649</v>
      </c>
      <c r="G1827" s="87" t="s">
        <v>132</v>
      </c>
      <c r="H1827" s="87" t="s">
        <v>6456</v>
      </c>
      <c r="I1827" s="287"/>
      <c r="J1827" s="220" t="s">
        <v>5255</v>
      </c>
      <c r="K1827" s="89" t="s">
        <v>406</v>
      </c>
      <c r="L1827" s="88" t="s">
        <v>5256</v>
      </c>
      <c r="M1827" s="89" t="s">
        <v>832</v>
      </c>
      <c r="N1827" s="88" t="s">
        <v>5257</v>
      </c>
      <c r="O1827" s="128" t="s">
        <v>2368</v>
      </c>
      <c r="P1827" s="89" t="s">
        <v>5258</v>
      </c>
      <c r="Q1827" s="95" t="s">
        <v>157</v>
      </c>
      <c r="R1827" s="287"/>
      <c r="S1827" s="287"/>
      <c r="T1827" s="383"/>
      <c r="V1827" s="6">
        <f t="shared" si="84"/>
        <v>32</v>
      </c>
      <c r="W1827" s="232">
        <f t="shared" si="85"/>
        <v>0</v>
      </c>
      <c r="X1827" s="6">
        <f t="shared" si="86"/>
        <v>3</v>
      </c>
    </row>
    <row r="1828" spans="1:24" customFormat="1" ht="44.25" customHeight="1">
      <c r="A1828" s="294"/>
      <c r="B1828" s="89" t="s">
        <v>157</v>
      </c>
      <c r="C1828" s="159" t="s">
        <v>2114</v>
      </c>
      <c r="D1828" s="159" t="s">
        <v>6686</v>
      </c>
      <c r="E1828" s="159" t="s">
        <v>36</v>
      </c>
      <c r="F1828" s="87" t="s">
        <v>4649</v>
      </c>
      <c r="G1828" s="87" t="s">
        <v>132</v>
      </c>
      <c r="H1828" s="87" t="s">
        <v>6456</v>
      </c>
      <c r="I1828" s="287"/>
      <c r="J1828" s="221"/>
      <c r="K1828" s="89" t="s">
        <v>406</v>
      </c>
      <c r="L1828" s="88" t="s">
        <v>5259</v>
      </c>
      <c r="M1828" s="89" t="s">
        <v>832</v>
      </c>
      <c r="N1828" s="88" t="s">
        <v>5260</v>
      </c>
      <c r="O1828" s="128" t="s">
        <v>2368</v>
      </c>
      <c r="P1828" s="89" t="s">
        <v>5261</v>
      </c>
      <c r="Q1828" s="95" t="s">
        <v>157</v>
      </c>
      <c r="R1828" s="287"/>
      <c r="S1828" s="287"/>
      <c r="T1828" s="383"/>
      <c r="V1828" s="6">
        <f t="shared" si="84"/>
        <v>32</v>
      </c>
      <c r="W1828" s="232">
        <f t="shared" si="85"/>
        <v>0</v>
      </c>
      <c r="X1828" s="6">
        <f t="shared" si="86"/>
        <v>3</v>
      </c>
    </row>
    <row r="1829" spans="1:24" customFormat="1" ht="124.75" customHeight="1">
      <c r="A1829" s="294"/>
      <c r="B1829" s="89" t="s">
        <v>157</v>
      </c>
      <c r="C1829" s="159" t="s">
        <v>6692</v>
      </c>
      <c r="D1829" s="159" t="s">
        <v>6686</v>
      </c>
      <c r="E1829" s="159" t="s">
        <v>36</v>
      </c>
      <c r="F1829" s="87" t="s">
        <v>4649</v>
      </c>
      <c r="G1829" s="87" t="s">
        <v>132</v>
      </c>
      <c r="H1829" s="87" t="s">
        <v>6456</v>
      </c>
      <c r="I1829" s="287"/>
      <c r="J1829" s="221"/>
      <c r="K1829" s="89" t="s">
        <v>406</v>
      </c>
      <c r="L1829" s="88" t="s">
        <v>5262</v>
      </c>
      <c r="M1829" s="89" t="s">
        <v>40</v>
      </c>
      <c r="N1829" s="88" t="s">
        <v>5263</v>
      </c>
      <c r="O1829" s="89" t="s">
        <v>203</v>
      </c>
      <c r="P1829" s="89" t="s">
        <v>211</v>
      </c>
      <c r="Q1829" s="95" t="s">
        <v>157</v>
      </c>
      <c r="R1829" s="287"/>
      <c r="S1829" s="287"/>
      <c r="T1829" s="383"/>
      <c r="V1829" s="6">
        <f t="shared" si="84"/>
        <v>32</v>
      </c>
      <c r="W1829" s="232">
        <f t="shared" si="85"/>
        <v>0</v>
      </c>
      <c r="X1829" s="6">
        <f t="shared" si="86"/>
        <v>3</v>
      </c>
    </row>
    <row r="1830" spans="1:24" customFormat="1" ht="105.75" customHeight="1">
      <c r="A1830" s="294"/>
      <c r="B1830" s="89" t="s">
        <v>157</v>
      </c>
      <c r="C1830" s="159" t="s">
        <v>2114</v>
      </c>
      <c r="D1830" s="159" t="s">
        <v>6686</v>
      </c>
      <c r="E1830" s="159" t="s">
        <v>36</v>
      </c>
      <c r="F1830" s="87" t="s">
        <v>4649</v>
      </c>
      <c r="G1830" s="87" t="s">
        <v>132</v>
      </c>
      <c r="H1830" s="87" t="s">
        <v>6457</v>
      </c>
      <c r="I1830" s="287"/>
      <c r="J1830" s="221" t="s">
        <v>5264</v>
      </c>
      <c r="K1830" s="198" t="s">
        <v>406</v>
      </c>
      <c r="L1830" s="253" t="s">
        <v>5265</v>
      </c>
      <c r="M1830" s="89" t="s">
        <v>345</v>
      </c>
      <c r="N1830" s="88" t="s">
        <v>5266</v>
      </c>
      <c r="O1830" s="89" t="s">
        <v>132</v>
      </c>
      <c r="P1830" s="89" t="s">
        <v>5267</v>
      </c>
      <c r="Q1830" s="95" t="s">
        <v>157</v>
      </c>
      <c r="R1830" s="287"/>
      <c r="S1830" s="287"/>
      <c r="T1830" s="383"/>
      <c r="V1830" s="6">
        <f t="shared" si="84"/>
        <v>32</v>
      </c>
      <c r="W1830" s="232">
        <f t="shared" si="85"/>
        <v>0</v>
      </c>
      <c r="X1830" s="6">
        <f t="shared" si="86"/>
        <v>3</v>
      </c>
    </row>
    <row r="1831" spans="1:24" customFormat="1" ht="63.5" customHeight="1">
      <c r="A1831" s="294"/>
      <c r="B1831" s="89" t="s">
        <v>157</v>
      </c>
      <c r="C1831" s="159" t="s">
        <v>2114</v>
      </c>
      <c r="D1831" s="159" t="s">
        <v>6686</v>
      </c>
      <c r="E1831" s="159" t="s">
        <v>36</v>
      </c>
      <c r="F1831" s="87" t="s">
        <v>4649</v>
      </c>
      <c r="G1831" s="87" t="s">
        <v>132</v>
      </c>
      <c r="H1831" s="87" t="s">
        <v>6457</v>
      </c>
      <c r="I1831" s="287"/>
      <c r="J1831" s="221"/>
      <c r="K1831" s="198"/>
      <c r="L1831" s="253"/>
      <c r="M1831" s="89" t="s">
        <v>345</v>
      </c>
      <c r="N1831" s="88" t="s">
        <v>5268</v>
      </c>
      <c r="O1831" s="89" t="s">
        <v>132</v>
      </c>
      <c r="P1831" s="89" t="s">
        <v>5269</v>
      </c>
      <c r="Q1831" s="95" t="s">
        <v>157</v>
      </c>
      <c r="R1831" s="287"/>
      <c r="S1831" s="287"/>
      <c r="T1831" s="383"/>
      <c r="V1831" s="6">
        <f t="shared" si="84"/>
        <v>32</v>
      </c>
      <c r="W1831" s="232">
        <f t="shared" si="85"/>
        <v>0</v>
      </c>
      <c r="X1831" s="6">
        <f t="shared" si="86"/>
        <v>3</v>
      </c>
    </row>
    <row r="1832" spans="1:24" customFormat="1" ht="105.75" customHeight="1">
      <c r="A1832" s="294"/>
      <c r="B1832" s="89" t="s">
        <v>157</v>
      </c>
      <c r="C1832" s="159" t="s">
        <v>2114</v>
      </c>
      <c r="D1832" s="159" t="s">
        <v>6686</v>
      </c>
      <c r="E1832" s="159" t="s">
        <v>36</v>
      </c>
      <c r="F1832" s="87" t="s">
        <v>4649</v>
      </c>
      <c r="G1832" s="87" t="s">
        <v>132</v>
      </c>
      <c r="H1832" s="87" t="s">
        <v>6457</v>
      </c>
      <c r="I1832" s="287"/>
      <c r="J1832" s="221"/>
      <c r="K1832" s="198"/>
      <c r="L1832" s="253"/>
      <c r="M1832" s="89" t="s">
        <v>52</v>
      </c>
      <c r="N1832" s="88" t="s">
        <v>5270</v>
      </c>
      <c r="O1832" s="89" t="s">
        <v>5271</v>
      </c>
      <c r="P1832" s="89" t="s">
        <v>211</v>
      </c>
      <c r="Q1832" s="95" t="s">
        <v>157</v>
      </c>
      <c r="R1832" s="287"/>
      <c r="S1832" s="287"/>
      <c r="T1832" s="383"/>
      <c r="V1832" s="6">
        <f t="shared" si="84"/>
        <v>32</v>
      </c>
      <c r="W1832" s="232">
        <f t="shared" si="85"/>
        <v>0</v>
      </c>
      <c r="X1832" s="6">
        <f t="shared" si="86"/>
        <v>3</v>
      </c>
    </row>
    <row r="1833" spans="1:24" customFormat="1" ht="75" customHeight="1">
      <c r="A1833" s="294"/>
      <c r="B1833" s="89" t="s">
        <v>157</v>
      </c>
      <c r="C1833" s="159" t="s">
        <v>2114</v>
      </c>
      <c r="D1833" s="159" t="s">
        <v>6686</v>
      </c>
      <c r="E1833" s="159" t="s">
        <v>36</v>
      </c>
      <c r="F1833" s="87" t="s">
        <v>4649</v>
      </c>
      <c r="G1833" s="87" t="s">
        <v>132</v>
      </c>
      <c r="H1833" s="87" t="s">
        <v>6457</v>
      </c>
      <c r="I1833" s="287"/>
      <c r="J1833" s="222"/>
      <c r="K1833" s="89" t="s">
        <v>406</v>
      </c>
      <c r="L1833" s="88" t="s">
        <v>5272</v>
      </c>
      <c r="M1833" s="89" t="s">
        <v>5273</v>
      </c>
      <c r="N1833" s="88" t="s">
        <v>5274</v>
      </c>
      <c r="O1833" s="89" t="s">
        <v>5275</v>
      </c>
      <c r="P1833" s="89" t="s">
        <v>5276</v>
      </c>
      <c r="Q1833" s="95" t="s">
        <v>157</v>
      </c>
      <c r="R1833" s="287"/>
      <c r="S1833" s="287"/>
      <c r="T1833" s="383"/>
      <c r="V1833" s="6">
        <f t="shared" si="84"/>
        <v>32</v>
      </c>
      <c r="W1833" s="232">
        <f t="shared" si="85"/>
        <v>0</v>
      </c>
      <c r="X1833" s="6">
        <f t="shared" si="86"/>
        <v>3</v>
      </c>
    </row>
    <row r="1834" spans="1:24" customFormat="1" ht="65.5" customHeight="1">
      <c r="A1834" s="294"/>
      <c r="B1834" s="89" t="s">
        <v>157</v>
      </c>
      <c r="C1834" s="160" t="s">
        <v>2114</v>
      </c>
      <c r="D1834" s="159" t="s">
        <v>6686</v>
      </c>
      <c r="E1834" s="159" t="s">
        <v>36</v>
      </c>
      <c r="F1834" s="89" t="s">
        <v>4649</v>
      </c>
      <c r="G1834" s="89" t="s">
        <v>319</v>
      </c>
      <c r="H1834" s="89" t="s">
        <v>6458</v>
      </c>
      <c r="I1834" s="287"/>
      <c r="J1834" s="88" t="s">
        <v>5277</v>
      </c>
      <c r="K1834" s="89" t="s">
        <v>406</v>
      </c>
      <c r="L1834" s="88" t="s">
        <v>5278</v>
      </c>
      <c r="M1834" s="89" t="s">
        <v>49</v>
      </c>
      <c r="N1834" s="88" t="s">
        <v>5279</v>
      </c>
      <c r="O1834" s="89" t="s">
        <v>203</v>
      </c>
      <c r="P1834" s="89" t="s">
        <v>1343</v>
      </c>
      <c r="Q1834" s="95" t="s">
        <v>157</v>
      </c>
      <c r="R1834" s="287"/>
      <c r="S1834" s="287"/>
      <c r="T1834" s="383"/>
      <c r="V1834" s="6">
        <f t="shared" si="84"/>
        <v>32</v>
      </c>
      <c r="W1834" s="232">
        <f t="shared" si="85"/>
        <v>0</v>
      </c>
      <c r="X1834" s="6">
        <f t="shared" si="86"/>
        <v>12</v>
      </c>
    </row>
    <row r="1835" spans="1:24" customFormat="1" ht="88.25" customHeight="1">
      <c r="A1835" s="295"/>
      <c r="B1835" s="89" t="s">
        <v>157</v>
      </c>
      <c r="C1835" s="160" t="s">
        <v>2114</v>
      </c>
      <c r="D1835" s="159" t="s">
        <v>6686</v>
      </c>
      <c r="E1835" s="159" t="s">
        <v>36</v>
      </c>
      <c r="F1835" s="89" t="s">
        <v>4649</v>
      </c>
      <c r="G1835" s="89" t="s">
        <v>345</v>
      </c>
      <c r="H1835" s="89" t="s">
        <v>6459</v>
      </c>
      <c r="I1835" s="288"/>
      <c r="J1835" s="88" t="s">
        <v>5280</v>
      </c>
      <c r="K1835" s="89" t="s">
        <v>1236</v>
      </c>
      <c r="L1835" s="89" t="s">
        <v>25</v>
      </c>
      <c r="M1835" s="89" t="s">
        <v>40</v>
      </c>
      <c r="N1835" s="88" t="s">
        <v>6604</v>
      </c>
      <c r="O1835" s="89" t="s">
        <v>203</v>
      </c>
      <c r="P1835" s="89" t="s">
        <v>214</v>
      </c>
      <c r="Q1835" s="95" t="s">
        <v>157</v>
      </c>
      <c r="R1835" s="288"/>
      <c r="S1835" s="288"/>
      <c r="T1835" s="292"/>
      <c r="V1835" s="6">
        <f t="shared" si="84"/>
        <v>32</v>
      </c>
      <c r="W1835" s="233">
        <f t="shared" si="85"/>
        <v>0</v>
      </c>
      <c r="X1835" s="6">
        <f t="shared" si="86"/>
        <v>18</v>
      </c>
    </row>
    <row r="1836" spans="1:24" customFormat="1" ht="110" customHeight="1">
      <c r="A1836" s="89">
        <v>330</v>
      </c>
      <c r="B1836" s="87" t="s">
        <v>6504</v>
      </c>
      <c r="C1836" s="159" t="s">
        <v>2114</v>
      </c>
      <c r="D1836" s="159" t="s">
        <v>6686</v>
      </c>
      <c r="E1836" s="159" t="s">
        <v>36</v>
      </c>
      <c r="F1836" s="89" t="s">
        <v>4649</v>
      </c>
      <c r="G1836" s="89" t="s">
        <v>3559</v>
      </c>
      <c r="H1836" s="89" t="s">
        <v>5298</v>
      </c>
      <c r="I1836" s="89" t="s">
        <v>5299</v>
      </c>
      <c r="J1836" s="88" t="s">
        <v>5300</v>
      </c>
      <c r="K1836" s="89" t="s">
        <v>406</v>
      </c>
      <c r="L1836" s="88" t="s">
        <v>5301</v>
      </c>
      <c r="M1836" s="89" t="s">
        <v>40</v>
      </c>
      <c r="N1836" s="88" t="s">
        <v>5302</v>
      </c>
      <c r="O1836" s="128" t="s">
        <v>2368</v>
      </c>
      <c r="P1836" s="89" t="s">
        <v>749</v>
      </c>
      <c r="Q1836" s="95" t="s">
        <v>157</v>
      </c>
      <c r="R1836" s="87">
        <v>3</v>
      </c>
      <c r="S1836" s="87">
        <v>1</v>
      </c>
      <c r="T1836" s="148" t="s">
        <v>5216</v>
      </c>
      <c r="V1836" s="6">
        <f t="shared" si="84"/>
        <v>32</v>
      </c>
      <c r="W1836" s="102">
        <f t="shared" si="85"/>
        <v>8</v>
      </c>
      <c r="X1836" s="6">
        <f t="shared" si="86"/>
        <v>25</v>
      </c>
    </row>
    <row r="1837" spans="1:24" customFormat="1" ht="62.5" customHeight="1">
      <c r="A1837" s="293">
        <v>331</v>
      </c>
      <c r="B1837" s="89" t="s">
        <v>157</v>
      </c>
      <c r="C1837" s="160" t="s">
        <v>6692</v>
      </c>
      <c r="D1837" s="160" t="s">
        <v>6684</v>
      </c>
      <c r="E1837" s="159" t="s">
        <v>6690</v>
      </c>
      <c r="F1837" s="89" t="s">
        <v>4650</v>
      </c>
      <c r="G1837" s="87" t="s">
        <v>5151</v>
      </c>
      <c r="H1837" s="89" t="s">
        <v>6477</v>
      </c>
      <c r="I1837" s="217" t="s">
        <v>5303</v>
      </c>
      <c r="J1837" s="88" t="s">
        <v>5304</v>
      </c>
      <c r="K1837" s="217" t="s">
        <v>0</v>
      </c>
      <c r="L1837" s="220" t="s">
        <v>743</v>
      </c>
      <c r="M1837" s="89" t="s">
        <v>40</v>
      </c>
      <c r="N1837" s="88" t="s">
        <v>5305</v>
      </c>
      <c r="O1837" s="89" t="s">
        <v>203</v>
      </c>
      <c r="P1837" s="89" t="s">
        <v>202</v>
      </c>
      <c r="Q1837" s="95" t="s">
        <v>157</v>
      </c>
      <c r="R1837" s="217">
        <v>2</v>
      </c>
      <c r="S1837" s="217">
        <v>1</v>
      </c>
      <c r="T1837" s="239" t="s">
        <v>3416</v>
      </c>
      <c r="V1837" s="6">
        <f t="shared" si="84"/>
        <v>29</v>
      </c>
      <c r="W1837" s="205">
        <f t="shared" si="85"/>
        <v>6</v>
      </c>
      <c r="X1837" s="6">
        <f t="shared" si="86"/>
        <v>46</v>
      </c>
    </row>
    <row r="1838" spans="1:24" customFormat="1" ht="60.25" customHeight="1">
      <c r="A1838" s="294"/>
      <c r="B1838" s="87" t="s">
        <v>6504</v>
      </c>
      <c r="C1838" s="159" t="s">
        <v>6693</v>
      </c>
      <c r="D1838" s="159" t="s">
        <v>6686</v>
      </c>
      <c r="E1838" s="159" t="s">
        <v>6690</v>
      </c>
      <c r="F1838" s="89" t="s">
        <v>4650</v>
      </c>
      <c r="G1838" s="89" t="s">
        <v>5306</v>
      </c>
      <c r="H1838" s="89" t="s">
        <v>204</v>
      </c>
      <c r="I1838" s="218"/>
      <c r="J1838" s="220" t="s">
        <v>5307</v>
      </c>
      <c r="K1838" s="218"/>
      <c r="L1838" s="221"/>
      <c r="M1838" s="89" t="s">
        <v>40</v>
      </c>
      <c r="N1838" s="88" t="s">
        <v>5308</v>
      </c>
      <c r="O1838" s="89" t="s">
        <v>203</v>
      </c>
      <c r="P1838" s="89" t="s">
        <v>211</v>
      </c>
      <c r="Q1838" s="95" t="s">
        <v>157</v>
      </c>
      <c r="R1838" s="218"/>
      <c r="S1838" s="218"/>
      <c r="T1838" s="240"/>
      <c r="V1838" s="6">
        <f t="shared" si="84"/>
        <v>29</v>
      </c>
      <c r="W1838" s="206">
        <f t="shared" si="85"/>
        <v>0</v>
      </c>
      <c r="X1838" s="6">
        <f t="shared" si="86"/>
        <v>72</v>
      </c>
    </row>
    <row r="1839" spans="1:24" customFormat="1" ht="60.25" customHeight="1">
      <c r="A1839" s="294"/>
      <c r="B1839" s="87" t="s">
        <v>6504</v>
      </c>
      <c r="C1839" s="159" t="s">
        <v>6693</v>
      </c>
      <c r="D1839" s="159" t="s">
        <v>6686</v>
      </c>
      <c r="E1839" s="159" t="s">
        <v>6690</v>
      </c>
      <c r="F1839" s="89" t="s">
        <v>4650</v>
      </c>
      <c r="G1839" s="89" t="s">
        <v>5306</v>
      </c>
      <c r="H1839" s="89" t="s">
        <v>204</v>
      </c>
      <c r="I1839" s="218"/>
      <c r="J1839" s="222"/>
      <c r="K1839" s="219"/>
      <c r="L1839" s="222"/>
      <c r="M1839" s="89" t="s">
        <v>40</v>
      </c>
      <c r="N1839" s="88" t="s">
        <v>5309</v>
      </c>
      <c r="O1839" s="89" t="s">
        <v>203</v>
      </c>
      <c r="P1839" s="89" t="s">
        <v>211</v>
      </c>
      <c r="Q1839" s="95" t="s">
        <v>157</v>
      </c>
      <c r="R1839" s="218"/>
      <c r="S1839" s="218"/>
      <c r="T1839" s="240"/>
      <c r="V1839" s="6">
        <f t="shared" si="84"/>
        <v>29</v>
      </c>
      <c r="W1839" s="206">
        <f t="shared" si="85"/>
        <v>0</v>
      </c>
      <c r="X1839" s="6">
        <f t="shared" si="86"/>
        <v>72</v>
      </c>
    </row>
    <row r="1840" spans="1:24" customFormat="1" ht="63.25" customHeight="1">
      <c r="A1840" s="294"/>
      <c r="B1840" s="89" t="s">
        <v>157</v>
      </c>
      <c r="C1840" s="160" t="s">
        <v>6692</v>
      </c>
      <c r="D1840" s="160" t="s">
        <v>6686</v>
      </c>
      <c r="E1840" s="159" t="s">
        <v>6690</v>
      </c>
      <c r="F1840" s="89" t="s">
        <v>4650</v>
      </c>
      <c r="G1840" s="87" t="s">
        <v>5151</v>
      </c>
      <c r="H1840" s="89" t="s">
        <v>6442</v>
      </c>
      <c r="I1840" s="218"/>
      <c r="J1840" s="88" t="s">
        <v>5310</v>
      </c>
      <c r="K1840" s="89" t="s">
        <v>0</v>
      </c>
      <c r="L1840" s="88" t="s">
        <v>5311</v>
      </c>
      <c r="M1840" s="89" t="s">
        <v>40</v>
      </c>
      <c r="N1840" s="88" t="s">
        <v>5312</v>
      </c>
      <c r="O1840" s="89" t="s">
        <v>203</v>
      </c>
      <c r="P1840" s="89" t="s">
        <v>202</v>
      </c>
      <c r="Q1840" s="95" t="s">
        <v>157</v>
      </c>
      <c r="R1840" s="218"/>
      <c r="S1840" s="218"/>
      <c r="T1840" s="240"/>
      <c r="V1840" s="6">
        <f t="shared" si="84"/>
        <v>29</v>
      </c>
      <c r="W1840" s="206">
        <f t="shared" si="85"/>
        <v>0</v>
      </c>
      <c r="X1840" s="6">
        <f t="shared" si="86"/>
        <v>46</v>
      </c>
    </row>
    <row r="1841" spans="1:24" customFormat="1" ht="57" customHeight="1">
      <c r="A1841" s="294"/>
      <c r="B1841" s="87" t="s">
        <v>6504</v>
      </c>
      <c r="C1841" s="159" t="s">
        <v>2114</v>
      </c>
      <c r="D1841" s="159" t="s">
        <v>6686</v>
      </c>
      <c r="E1841" s="159" t="s">
        <v>6690</v>
      </c>
      <c r="F1841" s="89" t="s">
        <v>4650</v>
      </c>
      <c r="G1841" s="89" t="s">
        <v>5313</v>
      </c>
      <c r="H1841" s="89" t="s">
        <v>6436</v>
      </c>
      <c r="I1841" s="218"/>
      <c r="J1841" s="88" t="s">
        <v>5315</v>
      </c>
      <c r="K1841" s="89" t="s">
        <v>0</v>
      </c>
      <c r="L1841" s="88" t="s">
        <v>1462</v>
      </c>
      <c r="M1841" s="89" t="s">
        <v>40</v>
      </c>
      <c r="N1841" s="88" t="s">
        <v>5316</v>
      </c>
      <c r="O1841" s="89" t="s">
        <v>203</v>
      </c>
      <c r="P1841" s="89" t="s">
        <v>202</v>
      </c>
      <c r="Q1841" s="95" t="s">
        <v>157</v>
      </c>
      <c r="R1841" s="218"/>
      <c r="S1841" s="218"/>
      <c r="T1841" s="240"/>
      <c r="V1841" s="6">
        <f t="shared" si="84"/>
        <v>29</v>
      </c>
      <c r="W1841" s="206">
        <f t="shared" si="85"/>
        <v>0</v>
      </c>
      <c r="X1841" s="6">
        <f t="shared" si="86"/>
        <v>52</v>
      </c>
    </row>
    <row r="1842" spans="1:24" customFormat="1" ht="57" customHeight="1">
      <c r="A1842" s="294"/>
      <c r="B1842" s="89" t="s">
        <v>316</v>
      </c>
      <c r="C1842" s="89"/>
      <c r="D1842" s="89"/>
      <c r="E1842" s="89"/>
      <c r="F1842" s="89" t="s">
        <v>4650</v>
      </c>
      <c r="G1842" s="89" t="s">
        <v>6569</v>
      </c>
      <c r="H1842" s="89" t="s">
        <v>5314</v>
      </c>
      <c r="I1842" s="218"/>
      <c r="J1842" s="220" t="s">
        <v>5317</v>
      </c>
      <c r="K1842" s="282" t="s">
        <v>406</v>
      </c>
      <c r="L1842" s="220" t="s">
        <v>5318</v>
      </c>
      <c r="M1842" s="89" t="s">
        <v>137</v>
      </c>
      <c r="N1842" s="88" t="s">
        <v>5319</v>
      </c>
      <c r="O1842" s="89" t="s">
        <v>391</v>
      </c>
      <c r="P1842" s="89" t="s">
        <v>1158</v>
      </c>
      <c r="Q1842" s="64" t="s">
        <v>340</v>
      </c>
      <c r="R1842" s="218"/>
      <c r="S1842" s="218"/>
      <c r="T1842" s="240"/>
      <c r="V1842" s="6">
        <f t="shared" si="84"/>
        <v>29</v>
      </c>
      <c r="W1842" s="206">
        <f t="shared" si="85"/>
        <v>0</v>
      </c>
      <c r="X1842" s="6">
        <f t="shared" si="86"/>
        <v>49</v>
      </c>
    </row>
    <row r="1843" spans="1:24" customFormat="1" ht="57" customHeight="1">
      <c r="A1843" s="294"/>
      <c r="B1843" s="89" t="s">
        <v>316</v>
      </c>
      <c r="C1843" s="89"/>
      <c r="D1843" s="89"/>
      <c r="E1843" s="89"/>
      <c r="F1843" s="89" t="s">
        <v>4650</v>
      </c>
      <c r="G1843" s="89" t="s">
        <v>6569</v>
      </c>
      <c r="H1843" s="89" t="s">
        <v>5314</v>
      </c>
      <c r="I1843" s="218"/>
      <c r="J1843" s="222"/>
      <c r="K1843" s="276"/>
      <c r="L1843" s="222"/>
      <c r="M1843" s="89" t="s">
        <v>137</v>
      </c>
      <c r="N1843" s="88" t="s">
        <v>5320</v>
      </c>
      <c r="O1843" s="89" t="s">
        <v>391</v>
      </c>
      <c r="P1843" s="89" t="s">
        <v>1158</v>
      </c>
      <c r="Q1843" s="64" t="s">
        <v>340</v>
      </c>
      <c r="R1843" s="218"/>
      <c r="S1843" s="218"/>
      <c r="T1843" s="240"/>
      <c r="V1843" s="6">
        <f t="shared" si="84"/>
        <v>29</v>
      </c>
      <c r="W1843" s="206">
        <f t="shared" si="85"/>
        <v>0</v>
      </c>
      <c r="X1843" s="6">
        <f t="shared" si="86"/>
        <v>49</v>
      </c>
    </row>
    <row r="1844" spans="1:24" customFormat="1" ht="147.75" customHeight="1">
      <c r="A1844" s="294"/>
      <c r="B1844" s="87" t="s">
        <v>6504</v>
      </c>
      <c r="C1844" s="159" t="s">
        <v>2114</v>
      </c>
      <c r="D1844" s="159" t="s">
        <v>6686</v>
      </c>
      <c r="E1844" s="159" t="s">
        <v>6690</v>
      </c>
      <c r="F1844" s="89" t="s">
        <v>4650</v>
      </c>
      <c r="G1844" s="89" t="s">
        <v>5313</v>
      </c>
      <c r="H1844" s="89" t="s">
        <v>6436</v>
      </c>
      <c r="I1844" s="218"/>
      <c r="J1844" s="88" t="s">
        <v>5321</v>
      </c>
      <c r="K1844" s="89" t="s">
        <v>0</v>
      </c>
      <c r="L1844" s="88" t="s">
        <v>1469</v>
      </c>
      <c r="M1844" s="89" t="s">
        <v>40</v>
      </c>
      <c r="N1844" s="88" t="s">
        <v>5322</v>
      </c>
      <c r="O1844" s="89" t="s">
        <v>203</v>
      </c>
      <c r="P1844" s="89" t="s">
        <v>202</v>
      </c>
      <c r="Q1844" s="95" t="s">
        <v>157</v>
      </c>
      <c r="R1844" s="218"/>
      <c r="S1844" s="218"/>
      <c r="T1844" s="240"/>
      <c r="V1844" s="6">
        <f t="shared" si="84"/>
        <v>29</v>
      </c>
      <c r="W1844" s="206">
        <f t="shared" si="85"/>
        <v>0</v>
      </c>
      <c r="X1844" s="6">
        <f t="shared" si="86"/>
        <v>52</v>
      </c>
    </row>
    <row r="1845" spans="1:24" customFormat="1" ht="31.25" customHeight="1">
      <c r="A1845" s="294"/>
      <c r="B1845" s="89" t="s">
        <v>157</v>
      </c>
      <c r="C1845" s="160" t="s">
        <v>6692</v>
      </c>
      <c r="D1845" s="160"/>
      <c r="E1845" s="159" t="s">
        <v>6691</v>
      </c>
      <c r="F1845" s="89" t="s">
        <v>4650</v>
      </c>
      <c r="G1845" s="87" t="s">
        <v>5151</v>
      </c>
      <c r="H1845" s="89" t="s">
        <v>6494</v>
      </c>
      <c r="I1845" s="218"/>
      <c r="J1845" s="88" t="s">
        <v>5323</v>
      </c>
      <c r="K1845" s="89" t="s">
        <v>406</v>
      </c>
      <c r="L1845" s="88" t="s">
        <v>5324</v>
      </c>
      <c r="M1845" s="89" t="s">
        <v>40</v>
      </c>
      <c r="N1845" s="88" t="s">
        <v>5325</v>
      </c>
      <c r="O1845" s="87" t="s">
        <v>203</v>
      </c>
      <c r="P1845" s="87" t="s">
        <v>749</v>
      </c>
      <c r="Q1845" s="95" t="s">
        <v>157</v>
      </c>
      <c r="R1845" s="218"/>
      <c r="S1845" s="218"/>
      <c r="T1845" s="240"/>
      <c r="V1845" s="6">
        <f t="shared" si="84"/>
        <v>29</v>
      </c>
      <c r="W1845" s="206">
        <f t="shared" si="85"/>
        <v>0</v>
      </c>
      <c r="X1845" s="6">
        <f t="shared" si="86"/>
        <v>46</v>
      </c>
    </row>
    <row r="1846" spans="1:24" customFormat="1" ht="45.5" customHeight="1">
      <c r="A1846" s="294"/>
      <c r="B1846" s="89" t="s">
        <v>157</v>
      </c>
      <c r="C1846" s="160" t="s">
        <v>6693</v>
      </c>
      <c r="D1846" s="160" t="s">
        <v>6686</v>
      </c>
      <c r="E1846" s="159" t="s">
        <v>36</v>
      </c>
      <c r="F1846" s="89" t="s">
        <v>4650</v>
      </c>
      <c r="G1846" s="87" t="s">
        <v>5151</v>
      </c>
      <c r="H1846" s="89" t="s">
        <v>6443</v>
      </c>
      <c r="I1846" s="218"/>
      <c r="J1846" s="220" t="s">
        <v>5326</v>
      </c>
      <c r="K1846" s="217" t="s">
        <v>406</v>
      </c>
      <c r="L1846" s="220" t="s">
        <v>5327</v>
      </c>
      <c r="M1846" s="89" t="s">
        <v>40</v>
      </c>
      <c r="N1846" s="88" t="s">
        <v>5328</v>
      </c>
      <c r="O1846" s="87" t="s">
        <v>203</v>
      </c>
      <c r="P1846" s="87" t="s">
        <v>749</v>
      </c>
      <c r="Q1846" s="95" t="s">
        <v>157</v>
      </c>
      <c r="R1846" s="218"/>
      <c r="S1846" s="218"/>
      <c r="T1846" s="240"/>
      <c r="V1846" s="6">
        <f t="shared" si="84"/>
        <v>29</v>
      </c>
      <c r="W1846" s="206">
        <f t="shared" si="85"/>
        <v>0</v>
      </c>
      <c r="X1846" s="6">
        <f t="shared" si="86"/>
        <v>46</v>
      </c>
    </row>
    <row r="1847" spans="1:24" customFormat="1" ht="60.75" customHeight="1">
      <c r="A1847" s="294"/>
      <c r="B1847" s="89" t="s">
        <v>157</v>
      </c>
      <c r="C1847" s="160" t="s">
        <v>6692</v>
      </c>
      <c r="D1847" s="160" t="s">
        <v>6686</v>
      </c>
      <c r="E1847" s="159" t="s">
        <v>36</v>
      </c>
      <c r="F1847" s="89" t="s">
        <v>4650</v>
      </c>
      <c r="G1847" s="87" t="s">
        <v>5151</v>
      </c>
      <c r="H1847" s="89" t="s">
        <v>6443</v>
      </c>
      <c r="I1847" s="218"/>
      <c r="J1847" s="222"/>
      <c r="K1847" s="218"/>
      <c r="L1847" s="221"/>
      <c r="M1847" s="89" t="s">
        <v>40</v>
      </c>
      <c r="N1847" s="88" t="s">
        <v>5329</v>
      </c>
      <c r="O1847" s="87" t="s">
        <v>203</v>
      </c>
      <c r="P1847" s="87" t="s">
        <v>749</v>
      </c>
      <c r="Q1847" s="95" t="s">
        <v>157</v>
      </c>
      <c r="R1847" s="218"/>
      <c r="S1847" s="218"/>
      <c r="T1847" s="240"/>
      <c r="V1847" s="6">
        <f t="shared" si="84"/>
        <v>29</v>
      </c>
      <c r="W1847" s="206">
        <f t="shared" si="85"/>
        <v>0</v>
      </c>
      <c r="X1847" s="6">
        <f t="shared" si="86"/>
        <v>46</v>
      </c>
    </row>
    <row r="1848" spans="1:24" customFormat="1" ht="78.5" customHeight="1">
      <c r="A1848" s="294"/>
      <c r="B1848" s="89" t="s">
        <v>157</v>
      </c>
      <c r="C1848" s="160" t="s">
        <v>6693</v>
      </c>
      <c r="D1848" s="160" t="s">
        <v>6686</v>
      </c>
      <c r="E1848" s="159" t="s">
        <v>36</v>
      </c>
      <c r="F1848" s="89" t="s">
        <v>4650</v>
      </c>
      <c r="G1848" s="87" t="s">
        <v>5151</v>
      </c>
      <c r="H1848" s="89" t="s">
        <v>6443</v>
      </c>
      <c r="I1848" s="218"/>
      <c r="J1848" s="112" t="s">
        <v>5330</v>
      </c>
      <c r="K1848" s="219"/>
      <c r="L1848" s="222"/>
      <c r="M1848" s="89" t="s">
        <v>40</v>
      </c>
      <c r="N1848" s="88" t="s">
        <v>5331</v>
      </c>
      <c r="O1848" s="87" t="s">
        <v>203</v>
      </c>
      <c r="P1848" s="87" t="s">
        <v>749</v>
      </c>
      <c r="Q1848" s="95" t="s">
        <v>157</v>
      </c>
      <c r="R1848" s="218"/>
      <c r="S1848" s="218"/>
      <c r="T1848" s="240"/>
      <c r="V1848" s="6">
        <f t="shared" si="84"/>
        <v>29</v>
      </c>
      <c r="W1848" s="206">
        <f t="shared" si="85"/>
        <v>0</v>
      </c>
      <c r="X1848" s="6">
        <f t="shared" si="86"/>
        <v>46</v>
      </c>
    </row>
    <row r="1849" spans="1:24" customFormat="1" ht="47" customHeight="1">
      <c r="A1849" s="294"/>
      <c r="B1849" s="89" t="s">
        <v>157</v>
      </c>
      <c r="C1849" s="160" t="s">
        <v>6692</v>
      </c>
      <c r="D1849" s="160" t="s">
        <v>6686</v>
      </c>
      <c r="E1849" s="159" t="s">
        <v>36</v>
      </c>
      <c r="F1849" s="89" t="s">
        <v>4650</v>
      </c>
      <c r="G1849" s="87" t="s">
        <v>5151</v>
      </c>
      <c r="H1849" s="89" t="s">
        <v>6460</v>
      </c>
      <c r="I1849" s="218"/>
      <c r="J1849" s="88" t="s">
        <v>5332</v>
      </c>
      <c r="K1849" s="89" t="s">
        <v>406</v>
      </c>
      <c r="L1849" s="88" t="s">
        <v>5333</v>
      </c>
      <c r="M1849" s="89" t="s">
        <v>40</v>
      </c>
      <c r="N1849" s="88" t="s">
        <v>5334</v>
      </c>
      <c r="O1849" s="87" t="s">
        <v>203</v>
      </c>
      <c r="P1849" s="87" t="s">
        <v>749</v>
      </c>
      <c r="Q1849" s="95" t="s">
        <v>157</v>
      </c>
      <c r="R1849" s="218"/>
      <c r="S1849" s="218"/>
      <c r="T1849" s="240"/>
      <c r="V1849" s="6">
        <f t="shared" si="84"/>
        <v>29</v>
      </c>
      <c r="W1849" s="206">
        <f t="shared" si="85"/>
        <v>0</v>
      </c>
      <c r="X1849" s="6">
        <f t="shared" si="86"/>
        <v>46</v>
      </c>
    </row>
    <row r="1850" spans="1:24" customFormat="1" ht="96.25" customHeight="1">
      <c r="A1850" s="294"/>
      <c r="B1850" s="89" t="s">
        <v>157</v>
      </c>
      <c r="C1850" s="160" t="s">
        <v>6692</v>
      </c>
      <c r="D1850" s="160" t="s">
        <v>6686</v>
      </c>
      <c r="E1850" s="159" t="s">
        <v>6690</v>
      </c>
      <c r="F1850" s="89" t="s">
        <v>4650</v>
      </c>
      <c r="G1850" s="87" t="s">
        <v>5151</v>
      </c>
      <c r="H1850" s="89" t="s">
        <v>6478</v>
      </c>
      <c r="I1850" s="218"/>
      <c r="J1850" s="88" t="s">
        <v>5335</v>
      </c>
      <c r="K1850" s="89" t="s">
        <v>406</v>
      </c>
      <c r="L1850" s="88" t="s">
        <v>5336</v>
      </c>
      <c r="M1850" s="89" t="s">
        <v>40</v>
      </c>
      <c r="N1850" s="88" t="s">
        <v>5337</v>
      </c>
      <c r="O1850" s="87" t="s">
        <v>203</v>
      </c>
      <c r="P1850" s="87" t="s">
        <v>749</v>
      </c>
      <c r="Q1850" s="95" t="s">
        <v>157</v>
      </c>
      <c r="R1850" s="218"/>
      <c r="S1850" s="218"/>
      <c r="T1850" s="240"/>
      <c r="V1850" s="6">
        <f t="shared" si="84"/>
        <v>29</v>
      </c>
      <c r="W1850" s="206">
        <f t="shared" si="85"/>
        <v>0</v>
      </c>
      <c r="X1850" s="6">
        <f t="shared" si="86"/>
        <v>46</v>
      </c>
    </row>
    <row r="1851" spans="1:24" customFormat="1" ht="87.75" customHeight="1">
      <c r="A1851" s="294"/>
      <c r="B1851" s="89" t="s">
        <v>157</v>
      </c>
      <c r="C1851" s="159" t="s">
        <v>6692</v>
      </c>
      <c r="D1851" s="159" t="s">
        <v>6686</v>
      </c>
      <c r="E1851" s="159" t="s">
        <v>6690</v>
      </c>
      <c r="F1851" s="87" t="s">
        <v>4650</v>
      </c>
      <c r="G1851" s="87" t="s">
        <v>5151</v>
      </c>
      <c r="H1851" s="89" t="s">
        <v>6444</v>
      </c>
      <c r="I1851" s="218"/>
      <c r="J1851" s="88" t="s">
        <v>5338</v>
      </c>
      <c r="K1851" s="89" t="s">
        <v>406</v>
      </c>
      <c r="L1851" s="88" t="s">
        <v>5339</v>
      </c>
      <c r="M1851" s="89" t="s">
        <v>40</v>
      </c>
      <c r="N1851" s="88" t="s">
        <v>5340</v>
      </c>
      <c r="O1851" s="89" t="s">
        <v>203</v>
      </c>
      <c r="P1851" s="89" t="s">
        <v>749</v>
      </c>
      <c r="Q1851" s="95" t="s">
        <v>157</v>
      </c>
      <c r="R1851" s="218"/>
      <c r="S1851" s="218"/>
      <c r="T1851" s="240"/>
      <c r="V1851" s="6">
        <f t="shared" si="84"/>
        <v>29</v>
      </c>
      <c r="W1851" s="206">
        <f t="shared" si="85"/>
        <v>0</v>
      </c>
      <c r="X1851" s="6">
        <f t="shared" si="86"/>
        <v>46</v>
      </c>
    </row>
    <row r="1852" spans="1:24" customFormat="1" ht="65.75" customHeight="1">
      <c r="A1852" s="295"/>
      <c r="B1852" s="89" t="s">
        <v>157</v>
      </c>
      <c r="C1852" s="159" t="s">
        <v>6692</v>
      </c>
      <c r="D1852" s="159" t="s">
        <v>6686</v>
      </c>
      <c r="E1852" s="159" t="s">
        <v>6690</v>
      </c>
      <c r="F1852" s="87" t="s">
        <v>4650</v>
      </c>
      <c r="G1852" s="87" t="s">
        <v>5151</v>
      </c>
      <c r="H1852" s="89" t="s">
        <v>6444</v>
      </c>
      <c r="I1852" s="219"/>
      <c r="J1852" s="88" t="s">
        <v>5341</v>
      </c>
      <c r="K1852" s="89" t="s">
        <v>406</v>
      </c>
      <c r="L1852" s="88" t="s">
        <v>5342</v>
      </c>
      <c r="M1852" s="89" t="s">
        <v>40</v>
      </c>
      <c r="N1852" s="88" t="s">
        <v>5343</v>
      </c>
      <c r="O1852" s="89" t="s">
        <v>203</v>
      </c>
      <c r="P1852" s="89" t="s">
        <v>749</v>
      </c>
      <c r="Q1852" s="95" t="s">
        <v>157</v>
      </c>
      <c r="R1852" s="219"/>
      <c r="S1852" s="219"/>
      <c r="T1852" s="241"/>
      <c r="V1852" s="6">
        <f t="shared" si="84"/>
        <v>29</v>
      </c>
      <c r="W1852" s="207">
        <f t="shared" si="85"/>
        <v>0</v>
      </c>
      <c r="X1852" s="6">
        <f t="shared" si="86"/>
        <v>46</v>
      </c>
    </row>
    <row r="1853" spans="1:24" customFormat="1" ht="47" customHeight="1">
      <c r="A1853" s="103">
        <v>332</v>
      </c>
      <c r="B1853" s="89" t="s">
        <v>157</v>
      </c>
      <c r="C1853" s="160" t="s">
        <v>6692</v>
      </c>
      <c r="D1853" s="160"/>
      <c r="E1853" s="159" t="s">
        <v>6691</v>
      </c>
      <c r="F1853" s="89" t="s">
        <v>4649</v>
      </c>
      <c r="G1853" s="89" t="s">
        <v>227</v>
      </c>
      <c r="H1853" s="89" t="s">
        <v>6495</v>
      </c>
      <c r="I1853" s="89" t="s">
        <v>5344</v>
      </c>
      <c r="J1853" s="88" t="s">
        <v>5345</v>
      </c>
      <c r="K1853" s="89" t="s">
        <v>406</v>
      </c>
      <c r="L1853" s="88" t="s">
        <v>743</v>
      </c>
      <c r="M1853" s="89" t="s">
        <v>40</v>
      </c>
      <c r="N1853" s="88" t="s">
        <v>5346</v>
      </c>
      <c r="O1853" s="89" t="s">
        <v>203</v>
      </c>
      <c r="P1853" s="89" t="s">
        <v>820</v>
      </c>
      <c r="Q1853" s="95" t="s">
        <v>157</v>
      </c>
      <c r="R1853" s="89">
        <v>5</v>
      </c>
      <c r="S1853" s="89">
        <v>3</v>
      </c>
      <c r="T1853" s="96" t="s">
        <v>3414</v>
      </c>
      <c r="V1853" s="6">
        <f t="shared" si="84"/>
        <v>32</v>
      </c>
      <c r="W1853" s="102">
        <f t="shared" si="85"/>
        <v>7</v>
      </c>
      <c r="X1853" s="6">
        <f t="shared" si="86"/>
        <v>20</v>
      </c>
    </row>
    <row r="1854" spans="1:24" customFormat="1" ht="78.5" customHeight="1">
      <c r="A1854" s="217">
        <v>333</v>
      </c>
      <c r="B1854" s="89" t="s">
        <v>157</v>
      </c>
      <c r="C1854" s="160" t="s">
        <v>6692</v>
      </c>
      <c r="D1854" s="160" t="s">
        <v>6686</v>
      </c>
      <c r="E1854" s="159" t="s">
        <v>6690</v>
      </c>
      <c r="F1854" s="89" t="s">
        <v>4650</v>
      </c>
      <c r="G1854" s="87" t="s">
        <v>5151</v>
      </c>
      <c r="H1854" s="89" t="s">
        <v>6445</v>
      </c>
      <c r="I1854" s="217" t="s">
        <v>5347</v>
      </c>
      <c r="J1854" s="88" t="s">
        <v>5348</v>
      </c>
      <c r="K1854" s="89" t="s">
        <v>406</v>
      </c>
      <c r="L1854" s="88" t="s">
        <v>1038</v>
      </c>
      <c r="M1854" s="89" t="s">
        <v>40</v>
      </c>
      <c r="N1854" s="88" t="s">
        <v>5349</v>
      </c>
      <c r="O1854" s="89" t="s">
        <v>203</v>
      </c>
      <c r="P1854" s="89" t="s">
        <v>202</v>
      </c>
      <c r="Q1854" s="95" t="s">
        <v>157</v>
      </c>
      <c r="R1854" s="217">
        <v>3</v>
      </c>
      <c r="S1854" s="217">
        <v>2</v>
      </c>
      <c r="T1854" s="239" t="s">
        <v>5216</v>
      </c>
      <c r="V1854" s="6">
        <f t="shared" si="84"/>
        <v>29</v>
      </c>
      <c r="W1854" s="205">
        <f t="shared" si="85"/>
        <v>8</v>
      </c>
      <c r="X1854" s="6">
        <f t="shared" si="86"/>
        <v>46</v>
      </c>
    </row>
    <row r="1855" spans="1:24" customFormat="1" ht="78.5" customHeight="1">
      <c r="A1855" s="218"/>
      <c r="B1855" s="89" t="s">
        <v>157</v>
      </c>
      <c r="C1855" s="160" t="s">
        <v>2114</v>
      </c>
      <c r="D1855" s="159" t="s">
        <v>6686</v>
      </c>
      <c r="E1855" s="159" t="s">
        <v>6690</v>
      </c>
      <c r="F1855" s="89" t="s">
        <v>4650</v>
      </c>
      <c r="G1855" s="87" t="s">
        <v>5151</v>
      </c>
      <c r="H1855" s="89" t="s">
        <v>6446</v>
      </c>
      <c r="I1855" s="218"/>
      <c r="J1855" s="220" t="s">
        <v>5350</v>
      </c>
      <c r="K1855" s="89" t="s">
        <v>406</v>
      </c>
      <c r="L1855" s="88" t="s">
        <v>5351</v>
      </c>
      <c r="M1855" s="89" t="s">
        <v>40</v>
      </c>
      <c r="N1855" s="88" t="s">
        <v>5352</v>
      </c>
      <c r="O1855" s="89" t="s">
        <v>203</v>
      </c>
      <c r="P1855" s="89" t="s">
        <v>2087</v>
      </c>
      <c r="Q1855" s="95" t="s">
        <v>157</v>
      </c>
      <c r="R1855" s="218"/>
      <c r="S1855" s="218"/>
      <c r="T1855" s="240"/>
      <c r="V1855" s="6">
        <f t="shared" si="84"/>
        <v>29</v>
      </c>
      <c r="W1855" s="206">
        <f t="shared" si="85"/>
        <v>0</v>
      </c>
      <c r="X1855" s="6">
        <f t="shared" si="86"/>
        <v>46</v>
      </c>
    </row>
    <row r="1856" spans="1:24" customFormat="1" ht="90" customHeight="1">
      <c r="A1856" s="218"/>
      <c r="B1856" s="89" t="s">
        <v>157</v>
      </c>
      <c r="C1856" s="160" t="s">
        <v>2114</v>
      </c>
      <c r="D1856" s="159" t="s">
        <v>6686</v>
      </c>
      <c r="E1856" s="159" t="s">
        <v>6690</v>
      </c>
      <c r="F1856" s="89" t="s">
        <v>4650</v>
      </c>
      <c r="G1856" s="87" t="s">
        <v>5151</v>
      </c>
      <c r="H1856" s="89" t="s">
        <v>6446</v>
      </c>
      <c r="I1856" s="218"/>
      <c r="J1856" s="222"/>
      <c r="K1856" s="89" t="s">
        <v>406</v>
      </c>
      <c r="L1856" s="88" t="s">
        <v>5353</v>
      </c>
      <c r="M1856" s="87" t="s">
        <v>1850</v>
      </c>
      <c r="N1856" s="111" t="s">
        <v>5354</v>
      </c>
      <c r="O1856" s="89" t="s">
        <v>110</v>
      </c>
      <c r="P1856" s="87" t="s">
        <v>1918</v>
      </c>
      <c r="Q1856" s="95" t="s">
        <v>157</v>
      </c>
      <c r="R1856" s="218"/>
      <c r="S1856" s="218"/>
      <c r="T1856" s="240"/>
      <c r="V1856" s="6">
        <f t="shared" si="84"/>
        <v>29</v>
      </c>
      <c r="W1856" s="206">
        <f t="shared" si="85"/>
        <v>0</v>
      </c>
      <c r="X1856" s="6">
        <f t="shared" si="86"/>
        <v>46</v>
      </c>
    </row>
    <row r="1857" spans="1:24" customFormat="1" ht="94.25" customHeight="1">
      <c r="A1857" s="218"/>
      <c r="B1857" s="89" t="s">
        <v>5355</v>
      </c>
      <c r="C1857" s="89"/>
      <c r="D1857" s="89" t="s">
        <v>6686</v>
      </c>
      <c r="E1857" s="89"/>
      <c r="F1857" s="89" t="s">
        <v>4650</v>
      </c>
      <c r="G1857" s="87" t="s">
        <v>5151</v>
      </c>
      <c r="H1857" s="89" t="s">
        <v>5356</v>
      </c>
      <c r="I1857" s="218"/>
      <c r="J1857" s="88" t="s">
        <v>5357</v>
      </c>
      <c r="K1857" s="89" t="s">
        <v>406</v>
      </c>
      <c r="L1857" s="88" t="s">
        <v>5358</v>
      </c>
      <c r="M1857" s="89" t="s">
        <v>40</v>
      </c>
      <c r="N1857" s="88" t="s">
        <v>5359</v>
      </c>
      <c r="O1857" s="87" t="s">
        <v>203</v>
      </c>
      <c r="P1857" s="87" t="s">
        <v>1035</v>
      </c>
      <c r="Q1857" s="95" t="s">
        <v>157</v>
      </c>
      <c r="R1857" s="218"/>
      <c r="S1857" s="218"/>
      <c r="T1857" s="240"/>
      <c r="V1857" s="6">
        <f t="shared" si="84"/>
        <v>29</v>
      </c>
      <c r="W1857" s="206">
        <f t="shared" si="85"/>
        <v>0</v>
      </c>
      <c r="X1857" s="6">
        <f t="shared" si="86"/>
        <v>46</v>
      </c>
    </row>
    <row r="1858" spans="1:24" customFormat="1" ht="94.25" customHeight="1">
      <c r="A1858" s="218"/>
      <c r="B1858" s="89" t="s">
        <v>157</v>
      </c>
      <c r="C1858" s="160" t="s">
        <v>6693</v>
      </c>
      <c r="D1858" s="160" t="s">
        <v>6686</v>
      </c>
      <c r="E1858" s="159" t="s">
        <v>6690</v>
      </c>
      <c r="F1858" s="89" t="s">
        <v>4650</v>
      </c>
      <c r="G1858" s="87" t="s">
        <v>5151</v>
      </c>
      <c r="H1858" s="89" t="s">
        <v>6487</v>
      </c>
      <c r="I1858" s="218"/>
      <c r="J1858" s="88" t="s">
        <v>5360</v>
      </c>
      <c r="K1858" s="89" t="s">
        <v>406</v>
      </c>
      <c r="L1858" s="88" t="s">
        <v>5361</v>
      </c>
      <c r="M1858" s="89" t="s">
        <v>40</v>
      </c>
      <c r="N1858" s="88" t="s">
        <v>5362</v>
      </c>
      <c r="O1858" s="89" t="s">
        <v>203</v>
      </c>
      <c r="P1858" s="89" t="s">
        <v>202</v>
      </c>
      <c r="Q1858" s="95" t="s">
        <v>157</v>
      </c>
      <c r="R1858" s="218"/>
      <c r="S1858" s="218"/>
      <c r="T1858" s="240"/>
      <c r="V1858" s="6">
        <f t="shared" si="84"/>
        <v>29</v>
      </c>
      <c r="W1858" s="206">
        <f t="shared" si="85"/>
        <v>0</v>
      </c>
      <c r="X1858" s="6">
        <f t="shared" si="86"/>
        <v>46</v>
      </c>
    </row>
    <row r="1859" spans="1:24" s="2" customFormat="1" ht="90" customHeight="1">
      <c r="A1859" s="219"/>
      <c r="B1859" s="89" t="s">
        <v>1349</v>
      </c>
      <c r="C1859" s="89"/>
      <c r="D1859" s="89"/>
      <c r="E1859" s="89"/>
      <c r="F1859" s="89" t="s">
        <v>4649</v>
      </c>
      <c r="G1859" s="87" t="s">
        <v>40</v>
      </c>
      <c r="H1859" s="89" t="s">
        <v>5363</v>
      </c>
      <c r="I1859" s="219"/>
      <c r="J1859" s="88" t="s">
        <v>5364</v>
      </c>
      <c r="K1859" s="89" t="s">
        <v>2114</v>
      </c>
      <c r="L1859" s="88" t="s">
        <v>5324</v>
      </c>
      <c r="M1859" s="89" t="s">
        <v>40</v>
      </c>
      <c r="N1859" s="88" t="s">
        <v>5365</v>
      </c>
      <c r="O1859" s="89" t="s">
        <v>166</v>
      </c>
      <c r="P1859" s="89" t="s">
        <v>749</v>
      </c>
      <c r="Q1859" s="81" t="s">
        <v>1349</v>
      </c>
      <c r="R1859" s="219"/>
      <c r="S1859" s="219"/>
      <c r="T1859" s="241"/>
      <c r="V1859" s="6">
        <f t="shared" si="84"/>
        <v>32</v>
      </c>
      <c r="W1859" s="209">
        <f t="shared" si="85"/>
        <v>0</v>
      </c>
      <c r="X1859" s="6">
        <f t="shared" si="86"/>
        <v>14</v>
      </c>
    </row>
    <row r="1860" spans="1:24" customFormat="1" ht="60.25" customHeight="1">
      <c r="A1860" s="217">
        <v>334</v>
      </c>
      <c r="B1860" s="89" t="s">
        <v>157</v>
      </c>
      <c r="C1860" s="160" t="s">
        <v>6692</v>
      </c>
      <c r="D1860" s="160" t="s">
        <v>6686</v>
      </c>
      <c r="E1860" s="159" t="s">
        <v>6690</v>
      </c>
      <c r="F1860" s="89" t="s">
        <v>4650</v>
      </c>
      <c r="G1860" s="89" t="s">
        <v>5152</v>
      </c>
      <c r="H1860" s="89" t="s">
        <v>6461</v>
      </c>
      <c r="I1860" s="217" t="s">
        <v>5366</v>
      </c>
      <c r="J1860" s="88" t="s">
        <v>5367</v>
      </c>
      <c r="K1860" s="89" t="s">
        <v>406</v>
      </c>
      <c r="L1860" s="88" t="s">
        <v>743</v>
      </c>
      <c r="M1860" s="89" t="s">
        <v>40</v>
      </c>
      <c r="N1860" s="88" t="s">
        <v>5368</v>
      </c>
      <c r="O1860" s="89" t="s">
        <v>203</v>
      </c>
      <c r="P1860" s="89" t="s">
        <v>211</v>
      </c>
      <c r="Q1860" s="95" t="s">
        <v>157</v>
      </c>
      <c r="R1860" s="217">
        <v>2</v>
      </c>
      <c r="S1860" s="217">
        <v>1</v>
      </c>
      <c r="T1860" s="239" t="s">
        <v>3416</v>
      </c>
      <c r="V1860" s="6">
        <f t="shared" si="84"/>
        <v>29</v>
      </c>
      <c r="W1860" s="205">
        <f t="shared" si="85"/>
        <v>6</v>
      </c>
      <c r="X1860" s="6">
        <f t="shared" si="86"/>
        <v>72</v>
      </c>
    </row>
    <row r="1861" spans="1:24" customFormat="1" ht="47" customHeight="1">
      <c r="A1861" s="218"/>
      <c r="B1861" s="89" t="s">
        <v>157</v>
      </c>
      <c r="C1861" s="160" t="s">
        <v>6694</v>
      </c>
      <c r="D1861" s="160" t="s">
        <v>6686</v>
      </c>
      <c r="E1861" s="159" t="s">
        <v>36</v>
      </c>
      <c r="F1861" s="89" t="s">
        <v>4650</v>
      </c>
      <c r="G1861" s="89" t="s">
        <v>5152</v>
      </c>
      <c r="H1861" s="89" t="s">
        <v>5369</v>
      </c>
      <c r="I1861" s="218"/>
      <c r="J1861" s="220" t="s">
        <v>5370</v>
      </c>
      <c r="K1861" s="89" t="s">
        <v>406</v>
      </c>
      <c r="L1861" s="88" t="s">
        <v>5371</v>
      </c>
      <c r="M1861" s="89" t="s">
        <v>40</v>
      </c>
      <c r="N1861" s="88" t="s">
        <v>5372</v>
      </c>
      <c r="O1861" s="89" t="s">
        <v>203</v>
      </c>
      <c r="P1861" s="89" t="s">
        <v>853</v>
      </c>
      <c r="Q1861" s="95" t="s">
        <v>157</v>
      </c>
      <c r="R1861" s="218"/>
      <c r="S1861" s="218"/>
      <c r="T1861" s="240"/>
      <c r="V1861" s="6">
        <f t="shared" si="84"/>
        <v>29</v>
      </c>
      <c r="W1861" s="206">
        <f t="shared" si="85"/>
        <v>0</v>
      </c>
      <c r="X1861" s="6">
        <f t="shared" si="86"/>
        <v>72</v>
      </c>
    </row>
    <row r="1862" spans="1:24" customFormat="1" ht="45.5" customHeight="1">
      <c r="A1862" s="218"/>
      <c r="B1862" s="89" t="s">
        <v>157</v>
      </c>
      <c r="C1862" s="160" t="s">
        <v>6694</v>
      </c>
      <c r="D1862" s="160" t="s">
        <v>6686</v>
      </c>
      <c r="E1862" s="159" t="s">
        <v>36</v>
      </c>
      <c r="F1862" s="89" t="s">
        <v>4650</v>
      </c>
      <c r="G1862" s="89" t="s">
        <v>5152</v>
      </c>
      <c r="H1862" s="89" t="s">
        <v>6462</v>
      </c>
      <c r="I1862" s="218"/>
      <c r="J1862" s="222"/>
      <c r="K1862" s="89" t="s">
        <v>42</v>
      </c>
      <c r="L1862" s="88" t="s">
        <v>5373</v>
      </c>
      <c r="M1862" s="89" t="s">
        <v>1861</v>
      </c>
      <c r="N1862" s="88" t="s">
        <v>5374</v>
      </c>
      <c r="O1862" s="89" t="s">
        <v>175</v>
      </c>
      <c r="P1862" s="89" t="s">
        <v>5375</v>
      </c>
      <c r="Q1862" s="95" t="s">
        <v>157</v>
      </c>
      <c r="R1862" s="218"/>
      <c r="S1862" s="218"/>
      <c r="T1862" s="240"/>
      <c r="V1862" s="6">
        <f t="shared" si="84"/>
        <v>29</v>
      </c>
      <c r="W1862" s="206">
        <f t="shared" si="85"/>
        <v>0</v>
      </c>
      <c r="X1862" s="6">
        <f t="shared" si="86"/>
        <v>72</v>
      </c>
    </row>
    <row r="1863" spans="1:24" customFormat="1" ht="78.5" customHeight="1">
      <c r="A1863" s="218"/>
      <c r="B1863" s="89" t="s">
        <v>157</v>
      </c>
      <c r="C1863" s="160" t="s">
        <v>6692</v>
      </c>
      <c r="D1863" s="160" t="s">
        <v>6686</v>
      </c>
      <c r="E1863" s="159" t="s">
        <v>36</v>
      </c>
      <c r="F1863" s="89" t="s">
        <v>4650</v>
      </c>
      <c r="G1863" s="89" t="s">
        <v>5152</v>
      </c>
      <c r="H1863" s="89" t="s">
        <v>6462</v>
      </c>
      <c r="I1863" s="218"/>
      <c r="J1863" s="88" t="s">
        <v>5376</v>
      </c>
      <c r="K1863" s="89" t="s">
        <v>406</v>
      </c>
      <c r="L1863" s="88" t="s">
        <v>5377</v>
      </c>
      <c r="M1863" s="89" t="s">
        <v>40</v>
      </c>
      <c r="N1863" s="88" t="s">
        <v>5378</v>
      </c>
      <c r="O1863" s="89" t="s">
        <v>203</v>
      </c>
      <c r="P1863" s="89" t="s">
        <v>749</v>
      </c>
      <c r="Q1863" s="95" t="s">
        <v>157</v>
      </c>
      <c r="R1863" s="218"/>
      <c r="S1863" s="218"/>
      <c r="T1863" s="240"/>
      <c r="V1863" s="6">
        <f t="shared" si="84"/>
        <v>29</v>
      </c>
      <c r="W1863" s="206">
        <f t="shared" si="85"/>
        <v>0</v>
      </c>
      <c r="X1863" s="6">
        <f t="shared" si="86"/>
        <v>72</v>
      </c>
    </row>
    <row r="1864" spans="1:24" customFormat="1" ht="94.25" customHeight="1">
      <c r="A1864" s="218"/>
      <c r="B1864" s="89" t="s">
        <v>157</v>
      </c>
      <c r="C1864" s="159" t="s">
        <v>6692</v>
      </c>
      <c r="D1864" s="159" t="s">
        <v>6686</v>
      </c>
      <c r="E1864" s="159" t="s">
        <v>6690</v>
      </c>
      <c r="F1864" s="87" t="s">
        <v>4650</v>
      </c>
      <c r="G1864" s="89" t="s">
        <v>5152</v>
      </c>
      <c r="H1864" s="87" t="s">
        <v>6462</v>
      </c>
      <c r="I1864" s="218"/>
      <c r="J1864" s="111" t="s">
        <v>5379</v>
      </c>
      <c r="K1864" s="87" t="s">
        <v>406</v>
      </c>
      <c r="L1864" s="111" t="s">
        <v>5380</v>
      </c>
      <c r="M1864" s="89" t="s">
        <v>40</v>
      </c>
      <c r="N1864" s="111" t="s">
        <v>5381</v>
      </c>
      <c r="O1864" s="89" t="s">
        <v>203</v>
      </c>
      <c r="P1864" s="89" t="s">
        <v>853</v>
      </c>
      <c r="Q1864" s="95" t="s">
        <v>157</v>
      </c>
      <c r="R1864" s="218"/>
      <c r="S1864" s="218"/>
      <c r="T1864" s="240"/>
      <c r="V1864" s="6">
        <f t="shared" si="84"/>
        <v>29</v>
      </c>
      <c r="W1864" s="206">
        <f t="shared" si="85"/>
        <v>0</v>
      </c>
      <c r="X1864" s="6">
        <f t="shared" si="86"/>
        <v>72</v>
      </c>
    </row>
    <row r="1865" spans="1:24" customFormat="1" ht="63.25" customHeight="1">
      <c r="A1865" s="218"/>
      <c r="B1865" s="89" t="s">
        <v>157</v>
      </c>
      <c r="C1865" s="159" t="s">
        <v>6694</v>
      </c>
      <c r="D1865" s="159" t="s">
        <v>6686</v>
      </c>
      <c r="E1865" s="159" t="s">
        <v>36</v>
      </c>
      <c r="F1865" s="87" t="s">
        <v>4650</v>
      </c>
      <c r="G1865" s="89" t="s">
        <v>5152</v>
      </c>
      <c r="H1865" s="87" t="s">
        <v>6438</v>
      </c>
      <c r="I1865" s="218"/>
      <c r="J1865" s="111" t="s">
        <v>5382</v>
      </c>
      <c r="K1865" s="87" t="s">
        <v>406</v>
      </c>
      <c r="L1865" s="111" t="s">
        <v>5383</v>
      </c>
      <c r="M1865" s="89" t="s">
        <v>40</v>
      </c>
      <c r="N1865" s="146" t="s">
        <v>5384</v>
      </c>
      <c r="O1865" s="89" t="s">
        <v>203</v>
      </c>
      <c r="P1865" s="89" t="s">
        <v>749</v>
      </c>
      <c r="Q1865" s="95" t="s">
        <v>157</v>
      </c>
      <c r="R1865" s="218"/>
      <c r="S1865" s="218"/>
      <c r="T1865" s="240"/>
      <c r="V1865" s="6">
        <f t="shared" si="84"/>
        <v>29</v>
      </c>
      <c r="W1865" s="206">
        <f t="shared" si="85"/>
        <v>0</v>
      </c>
      <c r="X1865" s="6">
        <f t="shared" si="86"/>
        <v>72</v>
      </c>
    </row>
    <row r="1866" spans="1:24" customFormat="1" ht="47.25" customHeight="1">
      <c r="A1866" s="218"/>
      <c r="B1866" s="87" t="s">
        <v>6504</v>
      </c>
      <c r="C1866" s="87"/>
      <c r="D1866" s="87"/>
      <c r="E1866" s="87"/>
      <c r="F1866" s="89" t="s">
        <v>4649</v>
      </c>
      <c r="G1866" s="89" t="s">
        <v>4126</v>
      </c>
      <c r="H1866" s="89" t="s">
        <v>5369</v>
      </c>
      <c r="I1866" s="218"/>
      <c r="J1866" s="220" t="s">
        <v>5385</v>
      </c>
      <c r="K1866" s="89" t="s">
        <v>42</v>
      </c>
      <c r="L1866" s="88" t="s">
        <v>5386</v>
      </c>
      <c r="M1866" s="89" t="s">
        <v>1861</v>
      </c>
      <c r="N1866" s="88" t="s">
        <v>5387</v>
      </c>
      <c r="O1866" s="89" t="s">
        <v>175</v>
      </c>
      <c r="P1866" s="89" t="s">
        <v>1277</v>
      </c>
      <c r="Q1866" s="81" t="s">
        <v>1349</v>
      </c>
      <c r="R1866" s="218"/>
      <c r="S1866" s="218"/>
      <c r="T1866" s="240"/>
      <c r="V1866" s="6">
        <f t="shared" si="84"/>
        <v>32</v>
      </c>
      <c r="W1866" s="210">
        <f t="shared" si="85"/>
        <v>0</v>
      </c>
      <c r="X1866" s="6">
        <f t="shared" si="86"/>
        <v>20</v>
      </c>
    </row>
    <row r="1867" spans="1:24" customFormat="1" ht="47.25" customHeight="1">
      <c r="A1867" s="219"/>
      <c r="B1867" s="87" t="s">
        <v>6504</v>
      </c>
      <c r="C1867" s="87"/>
      <c r="D1867" s="87"/>
      <c r="E1867" s="87"/>
      <c r="F1867" s="89" t="s">
        <v>4649</v>
      </c>
      <c r="G1867" s="89" t="s">
        <v>3910</v>
      </c>
      <c r="H1867" s="89" t="s">
        <v>5369</v>
      </c>
      <c r="I1867" s="219"/>
      <c r="J1867" s="222"/>
      <c r="K1867" s="89" t="s">
        <v>1</v>
      </c>
      <c r="L1867" s="88" t="s">
        <v>5388</v>
      </c>
      <c r="M1867" s="89" t="s">
        <v>832</v>
      </c>
      <c r="N1867" s="88" t="s">
        <v>5389</v>
      </c>
      <c r="O1867" s="89" t="s">
        <v>3422</v>
      </c>
      <c r="P1867" s="89" t="s">
        <v>392</v>
      </c>
      <c r="Q1867" s="81" t="s">
        <v>1349</v>
      </c>
      <c r="R1867" s="219"/>
      <c r="S1867" s="219"/>
      <c r="T1867" s="241"/>
      <c r="V1867" s="6">
        <f t="shared" si="84"/>
        <v>32</v>
      </c>
      <c r="W1867" s="209">
        <f t="shared" si="85"/>
        <v>0</v>
      </c>
      <c r="X1867" s="6">
        <f t="shared" si="86"/>
        <v>14</v>
      </c>
    </row>
    <row r="1868" spans="1:24" customFormat="1" ht="94.25" customHeight="1">
      <c r="A1868" s="89">
        <v>335</v>
      </c>
      <c r="B1868" s="89" t="s">
        <v>157</v>
      </c>
      <c r="C1868" s="159" t="s">
        <v>2114</v>
      </c>
      <c r="D1868" s="159" t="s">
        <v>6686</v>
      </c>
      <c r="E1868" s="159" t="s">
        <v>6690</v>
      </c>
      <c r="F1868" s="87" t="s">
        <v>4650</v>
      </c>
      <c r="G1868" s="89" t="s">
        <v>5306</v>
      </c>
      <c r="H1868" s="87" t="s">
        <v>6463</v>
      </c>
      <c r="I1868" s="87" t="s">
        <v>5390</v>
      </c>
      <c r="J1868" s="88" t="s">
        <v>5391</v>
      </c>
      <c r="K1868" s="87" t="s">
        <v>406</v>
      </c>
      <c r="L1868" s="111" t="s">
        <v>5392</v>
      </c>
      <c r="M1868" s="89" t="s">
        <v>40</v>
      </c>
      <c r="N1868" s="112" t="s">
        <v>5393</v>
      </c>
      <c r="O1868" s="89" t="s">
        <v>203</v>
      </c>
      <c r="P1868" s="89" t="s">
        <v>749</v>
      </c>
      <c r="Q1868" s="95" t="s">
        <v>157</v>
      </c>
      <c r="R1868" s="87">
        <v>2</v>
      </c>
      <c r="S1868" s="87">
        <v>1</v>
      </c>
      <c r="T1868" s="148" t="s">
        <v>3416</v>
      </c>
      <c r="V1868" s="6">
        <f t="shared" si="84"/>
        <v>29</v>
      </c>
      <c r="W1868" s="85">
        <f t="shared" si="85"/>
        <v>6</v>
      </c>
      <c r="X1868" s="6">
        <f t="shared" si="86"/>
        <v>72</v>
      </c>
    </row>
    <row r="1869" spans="1:24" customFormat="1" ht="63.25" customHeight="1">
      <c r="A1869" s="217">
        <v>336</v>
      </c>
      <c r="B1869" s="89" t="s">
        <v>157</v>
      </c>
      <c r="C1869" s="160" t="s">
        <v>2114</v>
      </c>
      <c r="D1869" s="159" t="s">
        <v>6686</v>
      </c>
      <c r="E1869" s="159" t="s">
        <v>6690</v>
      </c>
      <c r="F1869" s="89" t="s">
        <v>4650</v>
      </c>
      <c r="G1869" s="89" t="s">
        <v>5306</v>
      </c>
      <c r="H1869" s="89" t="s">
        <v>6464</v>
      </c>
      <c r="I1869" s="217" t="s">
        <v>5394</v>
      </c>
      <c r="J1869" s="88" t="s">
        <v>5395</v>
      </c>
      <c r="K1869" s="87" t="s">
        <v>406</v>
      </c>
      <c r="L1869" s="111" t="s">
        <v>1038</v>
      </c>
      <c r="M1869" s="89" t="s">
        <v>40</v>
      </c>
      <c r="N1869" s="115" t="s">
        <v>5396</v>
      </c>
      <c r="O1869" s="89" t="s">
        <v>203</v>
      </c>
      <c r="P1869" s="89" t="s">
        <v>749</v>
      </c>
      <c r="Q1869" s="95" t="s">
        <v>157</v>
      </c>
      <c r="R1869" s="217">
        <v>2</v>
      </c>
      <c r="S1869" s="217">
        <v>1</v>
      </c>
      <c r="T1869" s="239" t="s">
        <v>3416</v>
      </c>
      <c r="V1869" s="6">
        <f t="shared" si="84"/>
        <v>29</v>
      </c>
      <c r="W1869" s="205">
        <f t="shared" si="85"/>
        <v>6</v>
      </c>
      <c r="X1869" s="6">
        <f t="shared" si="86"/>
        <v>72</v>
      </c>
    </row>
    <row r="1870" spans="1:24" customFormat="1" ht="47" customHeight="1">
      <c r="A1870" s="218"/>
      <c r="B1870" s="89" t="s">
        <v>157</v>
      </c>
      <c r="C1870" s="160" t="s">
        <v>2114</v>
      </c>
      <c r="D1870" s="159" t="s">
        <v>6686</v>
      </c>
      <c r="E1870" s="159" t="s">
        <v>6690</v>
      </c>
      <c r="F1870" s="89" t="s">
        <v>4650</v>
      </c>
      <c r="G1870" s="89" t="s">
        <v>5306</v>
      </c>
      <c r="H1870" s="89" t="s">
        <v>6464</v>
      </c>
      <c r="I1870" s="218"/>
      <c r="J1870" s="88" t="s">
        <v>5397</v>
      </c>
      <c r="K1870" s="87" t="s">
        <v>406</v>
      </c>
      <c r="L1870" s="111" t="s">
        <v>2259</v>
      </c>
      <c r="M1870" s="89" t="s">
        <v>40</v>
      </c>
      <c r="N1870" s="111" t="s">
        <v>5398</v>
      </c>
      <c r="O1870" s="89" t="s">
        <v>203</v>
      </c>
      <c r="P1870" s="89" t="s">
        <v>749</v>
      </c>
      <c r="Q1870" s="95" t="s">
        <v>157</v>
      </c>
      <c r="R1870" s="218"/>
      <c r="S1870" s="218"/>
      <c r="T1870" s="240"/>
      <c r="V1870" s="6">
        <f t="shared" ref="V1870:V1933" si="87">LEN(F1870)</f>
        <v>29</v>
      </c>
      <c r="W1870" s="206">
        <f t="shared" ref="W1870:W1933" si="88">LEN(T1870)</f>
        <v>0</v>
      </c>
      <c r="X1870" s="6">
        <f t="shared" ref="X1870:X1933" si="89">LEN(G1870)</f>
        <v>72</v>
      </c>
    </row>
    <row r="1871" spans="1:24" customFormat="1" ht="47" customHeight="1">
      <c r="A1871" s="218"/>
      <c r="B1871" s="89" t="s">
        <v>157</v>
      </c>
      <c r="C1871" s="160" t="s">
        <v>2114</v>
      </c>
      <c r="D1871" s="159" t="s">
        <v>6686</v>
      </c>
      <c r="E1871" s="159" t="s">
        <v>6690</v>
      </c>
      <c r="F1871" s="89" t="s">
        <v>4650</v>
      </c>
      <c r="G1871" s="89" t="s">
        <v>5306</v>
      </c>
      <c r="H1871" s="89" t="s">
        <v>6465</v>
      </c>
      <c r="I1871" s="218"/>
      <c r="J1871" s="220" t="s">
        <v>5399</v>
      </c>
      <c r="K1871" s="87" t="s">
        <v>406</v>
      </c>
      <c r="L1871" s="111" t="s">
        <v>5400</v>
      </c>
      <c r="M1871" s="89" t="s">
        <v>40</v>
      </c>
      <c r="N1871" s="111" t="s">
        <v>5401</v>
      </c>
      <c r="O1871" s="89" t="s">
        <v>203</v>
      </c>
      <c r="P1871" s="89" t="s">
        <v>749</v>
      </c>
      <c r="Q1871" s="95" t="s">
        <v>157</v>
      </c>
      <c r="R1871" s="218"/>
      <c r="S1871" s="218"/>
      <c r="T1871" s="240"/>
      <c r="V1871" s="6">
        <f t="shared" si="87"/>
        <v>29</v>
      </c>
      <c r="W1871" s="206">
        <f t="shared" si="88"/>
        <v>0</v>
      </c>
      <c r="X1871" s="6">
        <f t="shared" si="89"/>
        <v>72</v>
      </c>
    </row>
    <row r="1872" spans="1:24" customFormat="1" ht="45.5" customHeight="1">
      <c r="A1872" s="218"/>
      <c r="B1872" s="89" t="s">
        <v>157</v>
      </c>
      <c r="C1872" s="160" t="s">
        <v>6694</v>
      </c>
      <c r="D1872" s="160" t="s">
        <v>6686</v>
      </c>
      <c r="E1872" s="159" t="s">
        <v>6690</v>
      </c>
      <c r="F1872" s="89" t="s">
        <v>4650</v>
      </c>
      <c r="G1872" s="89" t="s">
        <v>5306</v>
      </c>
      <c r="H1872" s="89" t="s">
        <v>6465</v>
      </c>
      <c r="I1872" s="218"/>
      <c r="J1872" s="222"/>
      <c r="K1872" s="87" t="s">
        <v>201</v>
      </c>
      <c r="L1872" s="111" t="s">
        <v>5402</v>
      </c>
      <c r="M1872" s="89" t="s">
        <v>137</v>
      </c>
      <c r="N1872" s="111" t="s">
        <v>5403</v>
      </c>
      <c r="O1872" s="87" t="s">
        <v>5404</v>
      </c>
      <c r="P1872" s="87" t="s">
        <v>137</v>
      </c>
      <c r="Q1872" s="95" t="s">
        <v>157</v>
      </c>
      <c r="R1872" s="218"/>
      <c r="S1872" s="218"/>
      <c r="T1872" s="240"/>
      <c r="V1872" s="6">
        <f t="shared" si="87"/>
        <v>29</v>
      </c>
      <c r="W1872" s="206">
        <f t="shared" si="88"/>
        <v>0</v>
      </c>
      <c r="X1872" s="6">
        <f t="shared" si="89"/>
        <v>72</v>
      </c>
    </row>
    <row r="1873" spans="1:24" customFormat="1" ht="63.25" customHeight="1">
      <c r="A1873" s="218"/>
      <c r="B1873" s="89" t="s">
        <v>157</v>
      </c>
      <c r="C1873" s="160" t="s">
        <v>6694</v>
      </c>
      <c r="D1873" s="160" t="s">
        <v>6686</v>
      </c>
      <c r="E1873" s="159" t="s">
        <v>36</v>
      </c>
      <c r="F1873" s="89" t="s">
        <v>4650</v>
      </c>
      <c r="G1873" s="89" t="s">
        <v>5153</v>
      </c>
      <c r="H1873" s="89" t="s">
        <v>6465</v>
      </c>
      <c r="I1873" s="218"/>
      <c r="J1873" s="220" t="s">
        <v>5405</v>
      </c>
      <c r="K1873" s="217" t="s">
        <v>201</v>
      </c>
      <c r="L1873" s="111" t="s">
        <v>5406</v>
      </c>
      <c r="M1873" s="89" t="s">
        <v>40</v>
      </c>
      <c r="N1873" s="111" t="s">
        <v>5407</v>
      </c>
      <c r="O1873" s="89" t="s">
        <v>203</v>
      </c>
      <c r="P1873" s="87" t="s">
        <v>211</v>
      </c>
      <c r="Q1873" s="95" t="s">
        <v>157</v>
      </c>
      <c r="R1873" s="218"/>
      <c r="S1873" s="218"/>
      <c r="T1873" s="240"/>
      <c r="V1873" s="6">
        <f t="shared" si="87"/>
        <v>29</v>
      </c>
      <c r="W1873" s="206">
        <f t="shared" si="88"/>
        <v>0</v>
      </c>
      <c r="X1873" s="6">
        <f t="shared" si="89"/>
        <v>49</v>
      </c>
    </row>
    <row r="1874" spans="1:24" customFormat="1" ht="110" customHeight="1">
      <c r="A1874" s="219"/>
      <c r="B1874" s="89" t="s">
        <v>157</v>
      </c>
      <c r="C1874" s="160" t="s">
        <v>2114</v>
      </c>
      <c r="D1874" s="159" t="s">
        <v>6686</v>
      </c>
      <c r="E1874" s="159" t="s">
        <v>36</v>
      </c>
      <c r="F1874" s="89" t="s">
        <v>4650</v>
      </c>
      <c r="G1874" s="89" t="s">
        <v>5153</v>
      </c>
      <c r="H1874" s="89" t="s">
        <v>6466</v>
      </c>
      <c r="I1874" s="219"/>
      <c r="J1874" s="222"/>
      <c r="K1874" s="219"/>
      <c r="L1874" s="111" t="s">
        <v>5408</v>
      </c>
      <c r="M1874" s="89" t="s">
        <v>40</v>
      </c>
      <c r="N1874" s="111" t="s">
        <v>5409</v>
      </c>
      <c r="O1874" s="89" t="s">
        <v>203</v>
      </c>
      <c r="P1874" s="87" t="s">
        <v>211</v>
      </c>
      <c r="Q1874" s="95" t="s">
        <v>157</v>
      </c>
      <c r="R1874" s="219"/>
      <c r="S1874" s="219"/>
      <c r="T1874" s="241"/>
      <c r="V1874" s="6">
        <f t="shared" si="87"/>
        <v>29</v>
      </c>
      <c r="W1874" s="207">
        <f t="shared" si="88"/>
        <v>0</v>
      </c>
      <c r="X1874" s="6">
        <f t="shared" si="89"/>
        <v>49</v>
      </c>
    </row>
    <row r="1875" spans="1:24" customFormat="1" ht="110" customHeight="1">
      <c r="A1875" s="217">
        <v>337</v>
      </c>
      <c r="B1875" s="87" t="s">
        <v>6504</v>
      </c>
      <c r="C1875" s="159" t="s">
        <v>2114</v>
      </c>
      <c r="D1875" s="159" t="s">
        <v>6686</v>
      </c>
      <c r="E1875" s="159" t="s">
        <v>36</v>
      </c>
      <c r="F1875" s="89" t="s">
        <v>4649</v>
      </c>
      <c r="G1875" s="87" t="s">
        <v>5410</v>
      </c>
      <c r="H1875" s="89" t="s">
        <v>6432</v>
      </c>
      <c r="I1875" s="217" t="s">
        <v>5411</v>
      </c>
      <c r="J1875" s="220" t="s">
        <v>5412</v>
      </c>
      <c r="K1875" s="89" t="s">
        <v>406</v>
      </c>
      <c r="L1875" s="88" t="s">
        <v>5413</v>
      </c>
      <c r="M1875" s="89" t="s">
        <v>40</v>
      </c>
      <c r="N1875" s="88" t="s">
        <v>5414</v>
      </c>
      <c r="O1875" s="89" t="s">
        <v>203</v>
      </c>
      <c r="P1875" s="89" t="s">
        <v>1035</v>
      </c>
      <c r="Q1875" s="95" t="s">
        <v>157</v>
      </c>
      <c r="R1875" s="217">
        <v>3</v>
      </c>
      <c r="S1875" s="217">
        <v>2</v>
      </c>
      <c r="T1875" s="239" t="s">
        <v>5216</v>
      </c>
      <c r="V1875" s="6">
        <f t="shared" si="87"/>
        <v>32</v>
      </c>
      <c r="W1875" s="208">
        <f t="shared" si="88"/>
        <v>8</v>
      </c>
      <c r="X1875" s="6">
        <f t="shared" si="89"/>
        <v>20</v>
      </c>
    </row>
    <row r="1876" spans="1:24" customFormat="1" ht="90" customHeight="1">
      <c r="A1876" s="218"/>
      <c r="B1876" s="87" t="s">
        <v>6504</v>
      </c>
      <c r="C1876" s="159" t="s">
        <v>2114</v>
      </c>
      <c r="D1876" s="159" t="s">
        <v>6686</v>
      </c>
      <c r="E1876" s="159" t="s">
        <v>36</v>
      </c>
      <c r="F1876" s="89" t="s">
        <v>4649</v>
      </c>
      <c r="G1876" s="87" t="s">
        <v>5410</v>
      </c>
      <c r="H1876" s="89" t="s">
        <v>6432</v>
      </c>
      <c r="I1876" s="218"/>
      <c r="J1876" s="222"/>
      <c r="K1876" s="89" t="s">
        <v>406</v>
      </c>
      <c r="L1876" s="88" t="s">
        <v>5415</v>
      </c>
      <c r="M1876" s="89" t="s">
        <v>832</v>
      </c>
      <c r="N1876" s="88" t="s">
        <v>5416</v>
      </c>
      <c r="O1876" s="89" t="s">
        <v>5252</v>
      </c>
      <c r="P1876" s="89" t="s">
        <v>5417</v>
      </c>
      <c r="Q1876" s="95" t="s">
        <v>157</v>
      </c>
      <c r="R1876" s="218"/>
      <c r="S1876" s="218"/>
      <c r="T1876" s="240"/>
      <c r="V1876" s="6">
        <f t="shared" si="87"/>
        <v>32</v>
      </c>
      <c r="W1876" s="210">
        <f t="shared" si="88"/>
        <v>0</v>
      </c>
      <c r="X1876" s="6">
        <f t="shared" si="89"/>
        <v>20</v>
      </c>
    </row>
    <row r="1877" spans="1:24" customFormat="1" ht="110" customHeight="1">
      <c r="A1877" s="218"/>
      <c r="B1877" s="87" t="s">
        <v>6504</v>
      </c>
      <c r="C1877" s="159" t="s">
        <v>2114</v>
      </c>
      <c r="D1877" s="159" t="s">
        <v>6684</v>
      </c>
      <c r="E1877" s="159" t="s">
        <v>36</v>
      </c>
      <c r="F1877" s="89" t="s">
        <v>4649</v>
      </c>
      <c r="G1877" s="87" t="s">
        <v>1510</v>
      </c>
      <c r="H1877" s="89" t="s">
        <v>5418</v>
      </c>
      <c r="I1877" s="218"/>
      <c r="J1877" s="88" t="s">
        <v>5419</v>
      </c>
      <c r="K1877" s="89" t="s">
        <v>406</v>
      </c>
      <c r="L1877" s="88" t="s">
        <v>5420</v>
      </c>
      <c r="M1877" s="89" t="s">
        <v>40</v>
      </c>
      <c r="N1877" s="88" t="s">
        <v>5421</v>
      </c>
      <c r="O1877" s="89" t="s">
        <v>203</v>
      </c>
      <c r="P1877" s="89" t="s">
        <v>214</v>
      </c>
      <c r="Q1877" s="95" t="s">
        <v>157</v>
      </c>
      <c r="R1877" s="218"/>
      <c r="S1877" s="218"/>
      <c r="T1877" s="240"/>
      <c r="V1877" s="6">
        <f t="shared" si="87"/>
        <v>32</v>
      </c>
      <c r="W1877" s="210">
        <f t="shared" si="88"/>
        <v>0</v>
      </c>
      <c r="X1877" s="6">
        <f t="shared" si="89"/>
        <v>8</v>
      </c>
    </row>
    <row r="1878" spans="1:24" customFormat="1" ht="45.5" customHeight="1">
      <c r="A1878" s="218"/>
      <c r="B1878" s="89" t="s">
        <v>157</v>
      </c>
      <c r="C1878" s="160" t="s">
        <v>2114</v>
      </c>
      <c r="D1878" s="159" t="s">
        <v>6686</v>
      </c>
      <c r="E1878" s="159" t="s">
        <v>36</v>
      </c>
      <c r="F1878" s="89" t="s">
        <v>4649</v>
      </c>
      <c r="G1878" s="89" t="s">
        <v>132</v>
      </c>
      <c r="H1878" s="89" t="s">
        <v>6469</v>
      </c>
      <c r="I1878" s="218"/>
      <c r="J1878" s="220" t="s">
        <v>5422</v>
      </c>
      <c r="K1878" s="89" t="s">
        <v>406</v>
      </c>
      <c r="L1878" s="88" t="s">
        <v>5423</v>
      </c>
      <c r="M1878" s="89" t="s">
        <v>132</v>
      </c>
      <c r="N1878" s="88" t="s">
        <v>5424</v>
      </c>
      <c r="O1878" s="89" t="s">
        <v>132</v>
      </c>
      <c r="P1878" s="87" t="s">
        <v>1343</v>
      </c>
      <c r="Q1878" s="95" t="s">
        <v>157</v>
      </c>
      <c r="R1878" s="218"/>
      <c r="S1878" s="218"/>
      <c r="T1878" s="240"/>
      <c r="V1878" s="6">
        <f t="shared" si="87"/>
        <v>32</v>
      </c>
      <c r="W1878" s="210">
        <f t="shared" si="88"/>
        <v>0</v>
      </c>
      <c r="X1878" s="6">
        <f t="shared" si="89"/>
        <v>3</v>
      </c>
    </row>
    <row r="1879" spans="1:24" customFormat="1" ht="47" customHeight="1">
      <c r="A1879" s="218"/>
      <c r="B1879" s="89" t="s">
        <v>157</v>
      </c>
      <c r="C1879" s="160" t="s">
        <v>6692</v>
      </c>
      <c r="D1879" s="160" t="s">
        <v>6686</v>
      </c>
      <c r="E1879" s="159" t="s">
        <v>36</v>
      </c>
      <c r="F1879" s="89" t="s">
        <v>4649</v>
      </c>
      <c r="G1879" s="89" t="s">
        <v>132</v>
      </c>
      <c r="H1879" s="89" t="s">
        <v>6469</v>
      </c>
      <c r="I1879" s="218"/>
      <c r="J1879" s="222"/>
      <c r="K1879" s="89" t="s">
        <v>406</v>
      </c>
      <c r="L1879" s="88" t="s">
        <v>5425</v>
      </c>
      <c r="M1879" s="89" t="s">
        <v>40</v>
      </c>
      <c r="N1879" s="88" t="s">
        <v>5426</v>
      </c>
      <c r="O1879" s="87" t="s">
        <v>203</v>
      </c>
      <c r="P1879" s="87" t="s">
        <v>749</v>
      </c>
      <c r="Q1879" s="95" t="s">
        <v>157</v>
      </c>
      <c r="R1879" s="218"/>
      <c r="S1879" s="218"/>
      <c r="T1879" s="240"/>
      <c r="V1879" s="6">
        <f t="shared" si="87"/>
        <v>32</v>
      </c>
      <c r="W1879" s="210">
        <f t="shared" si="88"/>
        <v>0</v>
      </c>
      <c r="X1879" s="6">
        <f t="shared" si="89"/>
        <v>3</v>
      </c>
    </row>
    <row r="1880" spans="1:24" customFormat="1" ht="78.5" customHeight="1">
      <c r="A1880" s="218"/>
      <c r="B1880" s="89" t="s">
        <v>157</v>
      </c>
      <c r="C1880" s="160" t="s">
        <v>2114</v>
      </c>
      <c r="D1880" s="159" t="s">
        <v>6686</v>
      </c>
      <c r="E1880" s="159" t="s">
        <v>36</v>
      </c>
      <c r="F1880" s="89" t="s">
        <v>4649</v>
      </c>
      <c r="G1880" s="87" t="s">
        <v>40</v>
      </c>
      <c r="H1880" s="89" t="s">
        <v>6447</v>
      </c>
      <c r="I1880" s="218"/>
      <c r="J1880" s="88" t="s">
        <v>5427</v>
      </c>
      <c r="K1880" s="89" t="s">
        <v>406</v>
      </c>
      <c r="L1880" s="88" t="s">
        <v>5428</v>
      </c>
      <c r="M1880" s="89" t="s">
        <v>40</v>
      </c>
      <c r="N1880" s="88" t="s">
        <v>5429</v>
      </c>
      <c r="O1880" s="89" t="s">
        <v>203</v>
      </c>
      <c r="P1880" s="89" t="s">
        <v>211</v>
      </c>
      <c r="Q1880" s="95" t="s">
        <v>157</v>
      </c>
      <c r="R1880" s="218"/>
      <c r="S1880" s="218"/>
      <c r="T1880" s="240"/>
      <c r="V1880" s="6">
        <f t="shared" si="87"/>
        <v>32</v>
      </c>
      <c r="W1880" s="210">
        <f t="shared" si="88"/>
        <v>0</v>
      </c>
      <c r="X1880" s="6">
        <f t="shared" si="89"/>
        <v>14</v>
      </c>
    </row>
    <row r="1881" spans="1:24" customFormat="1" ht="63.25" customHeight="1">
      <c r="A1881" s="218"/>
      <c r="B1881" s="89" t="s">
        <v>157</v>
      </c>
      <c r="C1881" s="160" t="s">
        <v>2114</v>
      </c>
      <c r="D1881" s="159" t="s">
        <v>6686</v>
      </c>
      <c r="E1881" s="159" t="s">
        <v>36</v>
      </c>
      <c r="F1881" s="89" t="s">
        <v>4649</v>
      </c>
      <c r="G1881" s="87" t="s">
        <v>40</v>
      </c>
      <c r="H1881" s="89" t="s">
        <v>6448</v>
      </c>
      <c r="I1881" s="218"/>
      <c r="J1881" s="88" t="s">
        <v>5430</v>
      </c>
      <c r="K1881" s="89" t="s">
        <v>406</v>
      </c>
      <c r="L1881" s="88" t="s">
        <v>3672</v>
      </c>
      <c r="M1881" s="89" t="s">
        <v>40</v>
      </c>
      <c r="N1881" s="88" t="s">
        <v>5431</v>
      </c>
      <c r="O1881" s="89" t="s">
        <v>203</v>
      </c>
      <c r="P1881" s="89" t="s">
        <v>211</v>
      </c>
      <c r="Q1881" s="95" t="s">
        <v>157</v>
      </c>
      <c r="R1881" s="218"/>
      <c r="S1881" s="218"/>
      <c r="T1881" s="240"/>
      <c r="V1881" s="6">
        <f t="shared" si="87"/>
        <v>32</v>
      </c>
      <c r="W1881" s="210">
        <f t="shared" si="88"/>
        <v>0</v>
      </c>
      <c r="X1881" s="6">
        <f t="shared" si="89"/>
        <v>14</v>
      </c>
    </row>
    <row r="1882" spans="1:24" customFormat="1" ht="78.5" customHeight="1">
      <c r="A1882" s="218"/>
      <c r="B1882" s="89" t="s">
        <v>157</v>
      </c>
      <c r="C1882" s="160" t="s">
        <v>6692</v>
      </c>
      <c r="D1882" s="160" t="s">
        <v>6684</v>
      </c>
      <c r="E1882" s="159" t="s">
        <v>36</v>
      </c>
      <c r="F1882" s="89" t="s">
        <v>4649</v>
      </c>
      <c r="G1882" s="87" t="s">
        <v>40</v>
      </c>
      <c r="H1882" s="89" t="s">
        <v>6449</v>
      </c>
      <c r="I1882" s="218"/>
      <c r="J1882" s="220" t="s">
        <v>5432</v>
      </c>
      <c r="K1882" s="217" t="s">
        <v>406</v>
      </c>
      <c r="L1882" s="220" t="s">
        <v>5433</v>
      </c>
      <c r="M1882" s="89" t="s">
        <v>40</v>
      </c>
      <c r="N1882" s="88" t="s">
        <v>5434</v>
      </c>
      <c r="O1882" s="89" t="s">
        <v>203</v>
      </c>
      <c r="P1882" s="89" t="s">
        <v>5435</v>
      </c>
      <c r="Q1882" s="95" t="s">
        <v>157</v>
      </c>
      <c r="R1882" s="218"/>
      <c r="S1882" s="218"/>
      <c r="T1882" s="240"/>
      <c r="V1882" s="6">
        <f t="shared" si="87"/>
        <v>32</v>
      </c>
      <c r="W1882" s="210">
        <f t="shared" si="88"/>
        <v>0</v>
      </c>
      <c r="X1882" s="6">
        <f t="shared" si="89"/>
        <v>14</v>
      </c>
    </row>
    <row r="1883" spans="1:24" customFormat="1" ht="94" customHeight="1">
      <c r="A1883" s="218"/>
      <c r="B1883" s="89" t="s">
        <v>157</v>
      </c>
      <c r="C1883" s="160" t="s">
        <v>2114</v>
      </c>
      <c r="D1883" s="159" t="s">
        <v>6686</v>
      </c>
      <c r="E1883" s="159" t="s">
        <v>36</v>
      </c>
      <c r="F1883" s="89" t="s">
        <v>4649</v>
      </c>
      <c r="G1883" s="87" t="s">
        <v>40</v>
      </c>
      <c r="H1883" s="89" t="s">
        <v>6449</v>
      </c>
      <c r="I1883" s="218"/>
      <c r="J1883" s="222"/>
      <c r="K1883" s="219"/>
      <c r="L1883" s="222"/>
      <c r="M1883" s="89" t="s">
        <v>40</v>
      </c>
      <c r="N1883" s="88" t="s">
        <v>5436</v>
      </c>
      <c r="O1883" s="89" t="s">
        <v>203</v>
      </c>
      <c r="P1883" s="89" t="s">
        <v>5437</v>
      </c>
      <c r="Q1883" s="95" t="s">
        <v>157</v>
      </c>
      <c r="R1883" s="218"/>
      <c r="S1883" s="218"/>
      <c r="T1883" s="240"/>
      <c r="V1883" s="6">
        <f t="shared" si="87"/>
        <v>32</v>
      </c>
      <c r="W1883" s="210">
        <f t="shared" si="88"/>
        <v>0</v>
      </c>
      <c r="X1883" s="6">
        <f t="shared" si="89"/>
        <v>14</v>
      </c>
    </row>
    <row r="1884" spans="1:24" customFormat="1" ht="45.5" customHeight="1">
      <c r="A1884" s="219"/>
      <c r="B1884" s="89" t="s">
        <v>157</v>
      </c>
      <c r="C1884" s="160" t="s">
        <v>2114</v>
      </c>
      <c r="D1884" s="159" t="s">
        <v>6686</v>
      </c>
      <c r="E1884" s="159" t="s">
        <v>36</v>
      </c>
      <c r="F1884" s="89" t="s">
        <v>4649</v>
      </c>
      <c r="G1884" s="89" t="s">
        <v>1015</v>
      </c>
      <c r="H1884" s="89" t="s">
        <v>6450</v>
      </c>
      <c r="I1884" s="219"/>
      <c r="J1884" s="88" t="s">
        <v>5438</v>
      </c>
      <c r="K1884" s="89" t="s">
        <v>406</v>
      </c>
      <c r="L1884" s="88" t="s">
        <v>5439</v>
      </c>
      <c r="M1884" s="89" t="s">
        <v>4717</v>
      </c>
      <c r="N1884" s="88" t="s">
        <v>5440</v>
      </c>
      <c r="O1884" s="128" t="s">
        <v>2368</v>
      </c>
      <c r="P1884" s="89" t="s">
        <v>5244</v>
      </c>
      <c r="Q1884" s="95" t="s">
        <v>157</v>
      </c>
      <c r="R1884" s="219"/>
      <c r="S1884" s="219"/>
      <c r="T1884" s="241"/>
      <c r="V1884" s="6">
        <f t="shared" si="87"/>
        <v>32</v>
      </c>
      <c r="W1884" s="209">
        <f t="shared" si="88"/>
        <v>0</v>
      </c>
      <c r="X1884" s="6">
        <f t="shared" si="89"/>
        <v>12</v>
      </c>
    </row>
    <row r="1885" spans="1:24" customFormat="1" ht="59.25" customHeight="1">
      <c r="A1885" s="217">
        <v>338</v>
      </c>
      <c r="B1885" s="89" t="s">
        <v>157</v>
      </c>
      <c r="C1885" s="160" t="s">
        <v>2114</v>
      </c>
      <c r="D1885" s="159" t="s">
        <v>6686</v>
      </c>
      <c r="E1885" s="159" t="s">
        <v>36</v>
      </c>
      <c r="F1885" s="89" t="s">
        <v>4647</v>
      </c>
      <c r="G1885" s="89" t="s">
        <v>592</v>
      </c>
      <c r="H1885" s="89" t="s">
        <v>6492</v>
      </c>
      <c r="I1885" s="217" t="s">
        <v>5441</v>
      </c>
      <c r="J1885" s="88" t="s">
        <v>5442</v>
      </c>
      <c r="K1885" s="89" t="s">
        <v>406</v>
      </c>
      <c r="L1885" s="88" t="s">
        <v>5443</v>
      </c>
      <c r="M1885" s="89" t="s">
        <v>40</v>
      </c>
      <c r="N1885" s="220" t="s">
        <v>5444</v>
      </c>
      <c r="O1885" s="89" t="s">
        <v>203</v>
      </c>
      <c r="P1885" s="89" t="s">
        <v>5445</v>
      </c>
      <c r="Q1885" s="95" t="s">
        <v>157</v>
      </c>
      <c r="R1885" s="217">
        <v>2</v>
      </c>
      <c r="S1885" s="217">
        <v>1</v>
      </c>
      <c r="T1885" s="239" t="s">
        <v>3416</v>
      </c>
      <c r="V1885" s="6">
        <f t="shared" si="87"/>
        <v>27</v>
      </c>
      <c r="W1885" s="205">
        <f t="shared" si="88"/>
        <v>6</v>
      </c>
      <c r="X1885" s="6">
        <f t="shared" si="89"/>
        <v>8</v>
      </c>
    </row>
    <row r="1886" spans="1:24" customFormat="1" ht="63.25" customHeight="1">
      <c r="A1886" s="219"/>
      <c r="B1886" s="89" t="s">
        <v>157</v>
      </c>
      <c r="C1886" s="160" t="s">
        <v>2114</v>
      </c>
      <c r="D1886" s="159" t="s">
        <v>6686</v>
      </c>
      <c r="E1886" s="159" t="s">
        <v>36</v>
      </c>
      <c r="F1886" s="89" t="s">
        <v>4647</v>
      </c>
      <c r="G1886" s="89" t="s">
        <v>592</v>
      </c>
      <c r="H1886" s="89" t="s">
        <v>6492</v>
      </c>
      <c r="I1886" s="219"/>
      <c r="J1886" s="88" t="s">
        <v>5446</v>
      </c>
      <c r="K1886" s="89" t="s">
        <v>406</v>
      </c>
      <c r="L1886" s="88" t="s">
        <v>5447</v>
      </c>
      <c r="M1886" s="89" t="s">
        <v>40</v>
      </c>
      <c r="N1886" s="222"/>
      <c r="O1886" s="89" t="s">
        <v>203</v>
      </c>
      <c r="P1886" s="89" t="s">
        <v>5445</v>
      </c>
      <c r="Q1886" s="95" t="s">
        <v>157</v>
      </c>
      <c r="R1886" s="219"/>
      <c r="S1886" s="219"/>
      <c r="T1886" s="241"/>
      <c r="V1886" s="6">
        <f t="shared" si="87"/>
        <v>27</v>
      </c>
      <c r="W1886" s="207">
        <f t="shared" si="88"/>
        <v>0</v>
      </c>
      <c r="X1886" s="6">
        <f t="shared" si="89"/>
        <v>8</v>
      </c>
    </row>
    <row r="1887" spans="1:24" customFormat="1" ht="60.25" customHeight="1">
      <c r="A1887" s="217">
        <v>339</v>
      </c>
      <c r="B1887" s="89" t="s">
        <v>157</v>
      </c>
      <c r="C1887" s="160" t="s">
        <v>6692</v>
      </c>
      <c r="D1887" s="160" t="s">
        <v>6684</v>
      </c>
      <c r="E1887" s="159" t="s">
        <v>6690</v>
      </c>
      <c r="F1887" s="89" t="s">
        <v>4650</v>
      </c>
      <c r="G1887" s="87" t="s">
        <v>5151</v>
      </c>
      <c r="H1887" s="89" t="s">
        <v>6481</v>
      </c>
      <c r="I1887" s="217" t="s">
        <v>5449</v>
      </c>
      <c r="J1887" s="253" t="s">
        <v>5450</v>
      </c>
      <c r="K1887" s="198" t="s">
        <v>406</v>
      </c>
      <c r="L1887" s="253" t="s">
        <v>5451</v>
      </c>
      <c r="M1887" s="89" t="s">
        <v>40</v>
      </c>
      <c r="N1887" s="88" t="s">
        <v>5452</v>
      </c>
      <c r="O1887" s="89" t="s">
        <v>203</v>
      </c>
      <c r="P1887" s="89" t="s">
        <v>5445</v>
      </c>
      <c r="Q1887" s="95" t="s">
        <v>157</v>
      </c>
      <c r="R1887" s="217">
        <v>3</v>
      </c>
      <c r="S1887" s="217">
        <v>1</v>
      </c>
      <c r="T1887" s="239" t="s">
        <v>5216</v>
      </c>
      <c r="V1887" s="6">
        <f t="shared" si="87"/>
        <v>29</v>
      </c>
      <c r="W1887" s="205">
        <f t="shared" si="88"/>
        <v>8</v>
      </c>
      <c r="X1887" s="6">
        <f t="shared" si="89"/>
        <v>46</v>
      </c>
    </row>
    <row r="1888" spans="1:24" customFormat="1" ht="63.25" customHeight="1">
      <c r="A1888" s="219"/>
      <c r="B1888" s="89" t="s">
        <v>157</v>
      </c>
      <c r="C1888" s="160" t="s">
        <v>6692</v>
      </c>
      <c r="D1888" s="160" t="s">
        <v>6684</v>
      </c>
      <c r="E1888" s="159" t="s">
        <v>6690</v>
      </c>
      <c r="F1888" s="89" t="s">
        <v>4650</v>
      </c>
      <c r="G1888" s="87" t="s">
        <v>5151</v>
      </c>
      <c r="H1888" s="89" t="s">
        <v>5448</v>
      </c>
      <c r="I1888" s="219"/>
      <c r="J1888" s="253"/>
      <c r="K1888" s="198"/>
      <c r="L1888" s="253"/>
      <c r="M1888" s="89" t="s">
        <v>40</v>
      </c>
      <c r="N1888" s="88" t="s">
        <v>5453</v>
      </c>
      <c r="O1888" s="89" t="s">
        <v>203</v>
      </c>
      <c r="P1888" s="89" t="s">
        <v>5445</v>
      </c>
      <c r="Q1888" s="95" t="s">
        <v>157</v>
      </c>
      <c r="R1888" s="219"/>
      <c r="S1888" s="219"/>
      <c r="T1888" s="241"/>
      <c r="V1888" s="6">
        <f t="shared" si="87"/>
        <v>29</v>
      </c>
      <c r="W1888" s="207">
        <f t="shared" si="88"/>
        <v>0</v>
      </c>
      <c r="X1888" s="6">
        <f t="shared" si="89"/>
        <v>46</v>
      </c>
    </row>
    <row r="1889" spans="1:24 16325:16351" customFormat="1" ht="110" customHeight="1">
      <c r="A1889" s="89">
        <v>340</v>
      </c>
      <c r="B1889" s="89" t="s">
        <v>157</v>
      </c>
      <c r="C1889" s="160" t="s">
        <v>6693</v>
      </c>
      <c r="D1889" s="160" t="s">
        <v>6686</v>
      </c>
      <c r="E1889" s="159" t="s">
        <v>6690</v>
      </c>
      <c r="F1889" s="89" t="s">
        <v>4650</v>
      </c>
      <c r="G1889" s="87" t="s">
        <v>5151</v>
      </c>
      <c r="H1889" s="89" t="s">
        <v>5454</v>
      </c>
      <c r="I1889" s="89" t="s">
        <v>5455</v>
      </c>
      <c r="J1889" s="88" t="s">
        <v>5456</v>
      </c>
      <c r="K1889" s="89" t="s">
        <v>201</v>
      </c>
      <c r="L1889" s="88" t="s">
        <v>5457</v>
      </c>
      <c r="M1889" s="89" t="s">
        <v>40</v>
      </c>
      <c r="N1889" s="88" t="s">
        <v>5458</v>
      </c>
      <c r="O1889" s="89" t="s">
        <v>203</v>
      </c>
      <c r="P1889" s="89" t="s">
        <v>5445</v>
      </c>
      <c r="Q1889" s="95" t="s">
        <v>157</v>
      </c>
      <c r="R1889" s="89">
        <v>2</v>
      </c>
      <c r="S1889" s="89">
        <v>1</v>
      </c>
      <c r="T1889" s="96" t="s">
        <v>3416</v>
      </c>
      <c r="V1889" s="6">
        <f t="shared" si="87"/>
        <v>29</v>
      </c>
      <c r="W1889" s="90">
        <f t="shared" si="88"/>
        <v>6</v>
      </c>
      <c r="X1889" s="6">
        <f t="shared" si="89"/>
        <v>46</v>
      </c>
    </row>
    <row r="1890" spans="1:24 16325:16351" customFormat="1" ht="98" customHeight="1">
      <c r="A1890" s="217">
        <v>341</v>
      </c>
      <c r="B1890" s="89" t="s">
        <v>157</v>
      </c>
      <c r="C1890" s="160" t="s">
        <v>6694</v>
      </c>
      <c r="D1890" s="160" t="s">
        <v>6686</v>
      </c>
      <c r="E1890" s="159" t="s">
        <v>6690</v>
      </c>
      <c r="F1890" s="89" t="s">
        <v>4650</v>
      </c>
      <c r="G1890" s="87" t="s">
        <v>5151</v>
      </c>
      <c r="H1890" s="89" t="s">
        <v>6482</v>
      </c>
      <c r="I1890" s="217" t="s">
        <v>5459</v>
      </c>
      <c r="J1890" s="88" t="s">
        <v>5460</v>
      </c>
      <c r="K1890" s="89" t="s">
        <v>201</v>
      </c>
      <c r="L1890" s="91" t="s">
        <v>5461</v>
      </c>
      <c r="M1890" s="89" t="s">
        <v>40</v>
      </c>
      <c r="N1890" s="88" t="s">
        <v>5462</v>
      </c>
      <c r="O1890" s="89" t="s">
        <v>203</v>
      </c>
      <c r="P1890" s="89" t="s">
        <v>5445</v>
      </c>
      <c r="Q1890" s="95" t="s">
        <v>157</v>
      </c>
      <c r="R1890" s="217">
        <v>2</v>
      </c>
      <c r="S1890" s="217">
        <v>1</v>
      </c>
      <c r="T1890" s="239" t="s">
        <v>3416</v>
      </c>
      <c r="V1890" s="6">
        <f t="shared" si="87"/>
        <v>29</v>
      </c>
      <c r="W1890" s="205">
        <f t="shared" si="88"/>
        <v>6</v>
      </c>
      <c r="X1890" s="6">
        <f t="shared" si="89"/>
        <v>46</v>
      </c>
      <c r="XDK1890" s="39"/>
      <c r="XDL1890" s="97"/>
      <c r="XDM1890" s="97"/>
      <c r="XDN1890" s="97"/>
      <c r="XDO1890" s="97"/>
      <c r="XDP1890" s="89"/>
      <c r="XDQ1890" s="88"/>
      <c r="XDR1890" s="98"/>
      <c r="XDS1890" s="88"/>
      <c r="XDT1890" s="76"/>
      <c r="XDU1890" s="88"/>
      <c r="XDV1890" s="76"/>
      <c r="XDW1890" s="76"/>
    </row>
    <row r="1891" spans="1:24 16325:16351" customFormat="1" ht="47" customHeight="1">
      <c r="A1891" s="219"/>
      <c r="B1891" s="89" t="s">
        <v>157</v>
      </c>
      <c r="C1891" s="160" t="s">
        <v>6694</v>
      </c>
      <c r="D1891" s="160" t="s">
        <v>6686</v>
      </c>
      <c r="E1891" s="159" t="s">
        <v>6690</v>
      </c>
      <c r="F1891" s="89" t="s">
        <v>4650</v>
      </c>
      <c r="G1891" s="87" t="s">
        <v>5151</v>
      </c>
      <c r="H1891" s="89" t="s">
        <v>6483</v>
      </c>
      <c r="I1891" s="219"/>
      <c r="J1891" s="88" t="s">
        <v>5463</v>
      </c>
      <c r="K1891" s="89" t="s">
        <v>201</v>
      </c>
      <c r="L1891" s="91" t="s">
        <v>2259</v>
      </c>
      <c r="M1891" s="89" t="s">
        <v>40</v>
      </c>
      <c r="N1891" s="88" t="s">
        <v>5464</v>
      </c>
      <c r="O1891" s="89" t="s">
        <v>203</v>
      </c>
      <c r="P1891" s="89" t="s">
        <v>5465</v>
      </c>
      <c r="Q1891" s="95" t="s">
        <v>157</v>
      </c>
      <c r="R1891" s="219"/>
      <c r="S1891" s="219"/>
      <c r="T1891" s="241"/>
      <c r="V1891" s="6">
        <f t="shared" si="87"/>
        <v>29</v>
      </c>
      <c r="W1891" s="207">
        <f t="shared" si="88"/>
        <v>0</v>
      </c>
      <c r="X1891" s="6">
        <f t="shared" si="89"/>
        <v>46</v>
      </c>
      <c r="XCW1891" s="39"/>
      <c r="XCX1891" s="97"/>
      <c r="XCY1891" s="97"/>
      <c r="XCZ1891" s="97"/>
      <c r="XDA1891" s="97"/>
      <c r="XDB1891" s="89"/>
      <c r="XDC1891" s="88"/>
      <c r="XDD1891" s="98"/>
      <c r="XDE1891" s="88"/>
      <c r="XDF1891" s="76"/>
      <c r="XDG1891" s="88"/>
      <c r="XDH1891" s="76"/>
      <c r="XDI1891" s="76"/>
      <c r="XDK1891" s="39"/>
      <c r="XDL1891" s="97"/>
      <c r="XDM1891" s="97"/>
      <c r="XDN1891" s="97"/>
      <c r="XDO1891" s="97"/>
      <c r="XDP1891" s="89"/>
      <c r="XDQ1891" s="88"/>
      <c r="XDR1891" s="98"/>
      <c r="XDS1891" s="91"/>
      <c r="XDT1891" s="76"/>
      <c r="XDU1891" s="88"/>
      <c r="XDV1891" s="76"/>
      <c r="XDW1891" s="76"/>
    </row>
    <row r="1892" spans="1:24 16325:16351" customFormat="1" ht="47" customHeight="1">
      <c r="A1892" s="217">
        <v>342</v>
      </c>
      <c r="B1892" s="89" t="s">
        <v>157</v>
      </c>
      <c r="C1892" s="160" t="s">
        <v>2114</v>
      </c>
      <c r="D1892" s="159" t="s">
        <v>6686</v>
      </c>
      <c r="E1892" s="159" t="s">
        <v>6690</v>
      </c>
      <c r="F1892" s="89" t="s">
        <v>4647</v>
      </c>
      <c r="G1892" s="89" t="s">
        <v>592</v>
      </c>
      <c r="H1892" s="89" t="s">
        <v>6484</v>
      </c>
      <c r="I1892" s="217" t="s">
        <v>5466</v>
      </c>
      <c r="J1892" s="220" t="s">
        <v>5467</v>
      </c>
      <c r="K1892" s="217" t="s">
        <v>201</v>
      </c>
      <c r="L1892" s="220" t="s">
        <v>1038</v>
      </c>
      <c r="M1892" s="89" t="s">
        <v>40</v>
      </c>
      <c r="N1892" s="88" t="s">
        <v>5468</v>
      </c>
      <c r="O1892" s="89" t="s">
        <v>203</v>
      </c>
      <c r="P1892" s="89" t="s">
        <v>5465</v>
      </c>
      <c r="Q1892" s="95" t="s">
        <v>157</v>
      </c>
      <c r="R1892" s="217">
        <v>2</v>
      </c>
      <c r="S1892" s="217">
        <v>1</v>
      </c>
      <c r="T1892" s="239" t="s">
        <v>3416</v>
      </c>
      <c r="V1892" s="6">
        <f t="shared" si="87"/>
        <v>27</v>
      </c>
      <c r="W1892" s="205">
        <f t="shared" si="88"/>
        <v>6</v>
      </c>
      <c r="X1892" s="6">
        <f t="shared" si="89"/>
        <v>8</v>
      </c>
      <c r="XDK1892" s="39"/>
      <c r="XDL1892" s="97"/>
      <c r="XDM1892" s="97"/>
      <c r="XDN1892" s="97"/>
      <c r="XDO1892" s="97"/>
      <c r="XDP1892" s="89"/>
      <c r="XDQ1892" s="88"/>
      <c r="XDR1892" s="98"/>
      <c r="XDS1892" s="88"/>
      <c r="XDT1892" s="76"/>
      <c r="XDU1892" s="88"/>
      <c r="XDV1892" s="76"/>
      <c r="XDW1892" s="76"/>
    </row>
    <row r="1893" spans="1:24 16325:16351" customFormat="1" ht="31.25" customHeight="1">
      <c r="A1893" s="219"/>
      <c r="B1893" s="89" t="s">
        <v>157</v>
      </c>
      <c r="C1893" s="160" t="s">
        <v>2114</v>
      </c>
      <c r="D1893" s="159" t="s">
        <v>6686</v>
      </c>
      <c r="E1893" s="159" t="s">
        <v>6690</v>
      </c>
      <c r="F1893" s="89" t="s">
        <v>4647</v>
      </c>
      <c r="G1893" s="89" t="s">
        <v>592</v>
      </c>
      <c r="H1893" s="89" t="s">
        <v>6484</v>
      </c>
      <c r="I1893" s="219"/>
      <c r="J1893" s="222"/>
      <c r="K1893" s="219"/>
      <c r="L1893" s="222"/>
      <c r="M1893" s="89" t="s">
        <v>40</v>
      </c>
      <c r="N1893" s="88" t="s">
        <v>5469</v>
      </c>
      <c r="O1893" s="89" t="s">
        <v>203</v>
      </c>
      <c r="P1893" s="89" t="s">
        <v>5465</v>
      </c>
      <c r="Q1893" s="95" t="s">
        <v>157</v>
      </c>
      <c r="R1893" s="219"/>
      <c r="S1893" s="219"/>
      <c r="T1893" s="241"/>
      <c r="V1893" s="6">
        <f t="shared" si="87"/>
        <v>27</v>
      </c>
      <c r="W1893" s="207">
        <f t="shared" si="88"/>
        <v>0</v>
      </c>
      <c r="X1893" s="6">
        <f t="shared" si="89"/>
        <v>8</v>
      </c>
      <c r="XDK1893" s="39"/>
      <c r="XDL1893" s="97"/>
      <c r="XDM1893" s="97"/>
      <c r="XDN1893" s="97"/>
      <c r="XDO1893" s="97"/>
      <c r="XDP1893" s="89"/>
      <c r="XDQ1893" s="88"/>
      <c r="XDR1893" s="98"/>
      <c r="XDS1893" s="88"/>
      <c r="XDT1893" s="76"/>
      <c r="XDU1893" s="88"/>
      <c r="XDV1893" s="76"/>
      <c r="XDW1893" s="76"/>
    </row>
    <row r="1894" spans="1:24 16325:16351" customFormat="1" ht="78.5" customHeight="1">
      <c r="A1894" s="89">
        <v>343</v>
      </c>
      <c r="B1894" s="89" t="s">
        <v>157</v>
      </c>
      <c r="C1894" s="160" t="s">
        <v>2114</v>
      </c>
      <c r="D1894" s="159" t="s">
        <v>6686</v>
      </c>
      <c r="E1894" s="159" t="s">
        <v>6690</v>
      </c>
      <c r="F1894" s="89" t="s">
        <v>4647</v>
      </c>
      <c r="G1894" s="89" t="s">
        <v>592</v>
      </c>
      <c r="H1894" s="89" t="s">
        <v>6485</v>
      </c>
      <c r="I1894" s="89" t="s">
        <v>565</v>
      </c>
      <c r="J1894" s="88" t="s">
        <v>5470</v>
      </c>
      <c r="K1894" s="89" t="s">
        <v>201</v>
      </c>
      <c r="L1894" s="88" t="s">
        <v>5471</v>
      </c>
      <c r="M1894" s="89" t="s">
        <v>40</v>
      </c>
      <c r="N1894" s="88" t="s">
        <v>5472</v>
      </c>
      <c r="O1894" s="89" t="s">
        <v>203</v>
      </c>
      <c r="P1894" s="89" t="s">
        <v>5465</v>
      </c>
      <c r="Q1894" s="95" t="s">
        <v>157</v>
      </c>
      <c r="R1894" s="89">
        <v>2</v>
      </c>
      <c r="S1894" s="89">
        <v>1</v>
      </c>
      <c r="T1894" s="96" t="s">
        <v>3416</v>
      </c>
      <c r="V1894" s="6">
        <f t="shared" si="87"/>
        <v>27</v>
      </c>
      <c r="W1894" s="90">
        <f t="shared" si="88"/>
        <v>6</v>
      </c>
      <c r="X1894" s="6">
        <f t="shared" si="89"/>
        <v>8</v>
      </c>
      <c r="XDK1894" s="39"/>
      <c r="XDL1894" s="97"/>
      <c r="XDM1894" s="97"/>
      <c r="XDN1894" s="97"/>
      <c r="XDO1894" s="97"/>
      <c r="XDP1894" s="89"/>
      <c r="XDQ1894" s="88"/>
      <c r="XDR1894" s="98"/>
      <c r="XDS1894" s="88"/>
      <c r="XDT1894" s="76"/>
      <c r="XDU1894" s="88"/>
      <c r="XDV1894" s="76"/>
      <c r="XDW1894" s="76"/>
    </row>
    <row r="1895" spans="1:24 16325:16351" customFormat="1" ht="67.25" customHeight="1">
      <c r="A1895" s="89">
        <v>344</v>
      </c>
      <c r="B1895" s="89" t="s">
        <v>157</v>
      </c>
      <c r="C1895" s="160" t="s">
        <v>6693</v>
      </c>
      <c r="D1895" s="159" t="s">
        <v>6686</v>
      </c>
      <c r="E1895" s="159" t="s">
        <v>6691</v>
      </c>
      <c r="F1895" s="89" t="s">
        <v>4650</v>
      </c>
      <c r="G1895" s="87" t="s">
        <v>5151</v>
      </c>
      <c r="H1895" s="89" t="s">
        <v>6467</v>
      </c>
      <c r="I1895" s="89" t="s">
        <v>5473</v>
      </c>
      <c r="J1895" s="88" t="s">
        <v>5474</v>
      </c>
      <c r="K1895" s="89" t="s">
        <v>201</v>
      </c>
      <c r="L1895" s="88" t="s">
        <v>1038</v>
      </c>
      <c r="M1895" s="89" t="s">
        <v>40</v>
      </c>
      <c r="N1895" s="88" t="s">
        <v>5475</v>
      </c>
      <c r="O1895" s="89" t="s">
        <v>343</v>
      </c>
      <c r="P1895" s="89" t="s">
        <v>749</v>
      </c>
      <c r="Q1895" s="95" t="s">
        <v>157</v>
      </c>
      <c r="R1895" s="89">
        <v>2</v>
      </c>
      <c r="S1895" s="89">
        <v>1</v>
      </c>
      <c r="T1895" s="96" t="s">
        <v>3416</v>
      </c>
      <c r="V1895" s="6">
        <f t="shared" si="87"/>
        <v>29</v>
      </c>
      <c r="W1895" s="90">
        <f t="shared" si="88"/>
        <v>6</v>
      </c>
      <c r="X1895" s="6">
        <f t="shared" si="89"/>
        <v>46</v>
      </c>
      <c r="XDK1895" s="39"/>
      <c r="XDL1895" s="97"/>
      <c r="XDM1895" s="97"/>
      <c r="XDN1895" s="97"/>
      <c r="XDO1895" s="97"/>
      <c r="XDP1895" s="89"/>
      <c r="XDQ1895" s="88"/>
      <c r="XDR1895" s="98"/>
      <c r="XDS1895" s="88"/>
      <c r="XDT1895" s="76"/>
      <c r="XDU1895" s="88"/>
      <c r="XDV1895" s="76"/>
      <c r="XDW1895" s="76"/>
    </row>
    <row r="1896" spans="1:24 16325:16351" customFormat="1" ht="63.25" customHeight="1">
      <c r="A1896" s="217">
        <v>345</v>
      </c>
      <c r="B1896" s="89" t="s">
        <v>157</v>
      </c>
      <c r="C1896" s="160" t="s">
        <v>2114</v>
      </c>
      <c r="D1896" s="159" t="s">
        <v>6686</v>
      </c>
      <c r="E1896" s="159" t="s">
        <v>6691</v>
      </c>
      <c r="F1896" s="89" t="s">
        <v>4647</v>
      </c>
      <c r="G1896" s="89" t="s">
        <v>592</v>
      </c>
      <c r="H1896" s="89" t="s">
        <v>6468</v>
      </c>
      <c r="I1896" s="217" t="s">
        <v>5477</v>
      </c>
      <c r="J1896" s="88" t="s">
        <v>5478</v>
      </c>
      <c r="K1896" s="89" t="s">
        <v>201</v>
      </c>
      <c r="L1896" s="88" t="s">
        <v>1038</v>
      </c>
      <c r="M1896" s="89" t="s">
        <v>40</v>
      </c>
      <c r="N1896" s="88" t="s">
        <v>5479</v>
      </c>
      <c r="O1896" s="89" t="s">
        <v>343</v>
      </c>
      <c r="P1896" s="89" t="s">
        <v>749</v>
      </c>
      <c r="Q1896" s="95" t="s">
        <v>157</v>
      </c>
      <c r="R1896" s="217">
        <v>3</v>
      </c>
      <c r="S1896" s="217">
        <v>1</v>
      </c>
      <c r="T1896" s="239" t="s">
        <v>5216</v>
      </c>
      <c r="V1896" s="6">
        <f t="shared" si="87"/>
        <v>27</v>
      </c>
      <c r="W1896" s="205">
        <f t="shared" si="88"/>
        <v>8</v>
      </c>
      <c r="X1896" s="6">
        <f t="shared" si="89"/>
        <v>8</v>
      </c>
      <c r="XDK1896" s="39"/>
      <c r="XDL1896" s="97"/>
      <c r="XDM1896" s="97"/>
      <c r="XDN1896" s="97"/>
      <c r="XDO1896" s="97"/>
      <c r="XDP1896" s="89"/>
      <c r="XDQ1896" s="88"/>
      <c r="XDR1896" s="98"/>
      <c r="XDS1896" s="88"/>
      <c r="XDT1896" s="76"/>
      <c r="XDU1896" s="88"/>
      <c r="XDV1896" s="76"/>
      <c r="XDW1896" s="76"/>
    </row>
    <row r="1897" spans="1:24 16325:16351" customFormat="1" ht="78.5" customHeight="1">
      <c r="A1897" s="219"/>
      <c r="B1897" s="87" t="s">
        <v>5156</v>
      </c>
      <c r="C1897" s="87"/>
      <c r="D1897" s="87"/>
      <c r="E1897" s="87"/>
      <c r="F1897" s="89" t="s">
        <v>4647</v>
      </c>
      <c r="G1897" s="89" t="s">
        <v>592</v>
      </c>
      <c r="H1897" s="89" t="s">
        <v>5476</v>
      </c>
      <c r="I1897" s="219"/>
      <c r="J1897" s="88" t="s">
        <v>5480</v>
      </c>
      <c r="K1897" s="89" t="s">
        <v>201</v>
      </c>
      <c r="L1897" s="88" t="s">
        <v>2259</v>
      </c>
      <c r="M1897" s="89" t="s">
        <v>40</v>
      </c>
      <c r="N1897" s="88" t="s">
        <v>5481</v>
      </c>
      <c r="O1897" s="89" t="s">
        <v>5482</v>
      </c>
      <c r="P1897" s="89" t="s">
        <v>5483</v>
      </c>
      <c r="Q1897" s="81" t="s">
        <v>1349</v>
      </c>
      <c r="R1897" s="219"/>
      <c r="S1897" s="219"/>
      <c r="T1897" s="241"/>
      <c r="V1897" s="6">
        <f t="shared" si="87"/>
        <v>27</v>
      </c>
      <c r="W1897" s="207">
        <f t="shared" si="88"/>
        <v>0</v>
      </c>
      <c r="X1897" s="6">
        <f t="shared" si="89"/>
        <v>8</v>
      </c>
    </row>
    <row r="1898" spans="1:24 16325:16351" customFormat="1" ht="141.25" customHeight="1">
      <c r="A1898" s="89">
        <v>346</v>
      </c>
      <c r="B1898" s="89" t="s">
        <v>157</v>
      </c>
      <c r="C1898" s="160" t="s">
        <v>6692</v>
      </c>
      <c r="D1898" s="159" t="s">
        <v>6686</v>
      </c>
      <c r="E1898" s="159" t="s">
        <v>6691</v>
      </c>
      <c r="F1898" s="89" t="s">
        <v>4650</v>
      </c>
      <c r="G1898" s="87" t="s">
        <v>5151</v>
      </c>
      <c r="H1898" s="89" t="s">
        <v>6488</v>
      </c>
      <c r="I1898" s="89" t="s">
        <v>5484</v>
      </c>
      <c r="J1898" s="88" t="s">
        <v>5485</v>
      </c>
      <c r="K1898" s="87" t="s">
        <v>201</v>
      </c>
      <c r="L1898" s="88" t="s">
        <v>5486</v>
      </c>
      <c r="M1898" s="89" t="s">
        <v>40</v>
      </c>
      <c r="N1898" s="88" t="s">
        <v>5487</v>
      </c>
      <c r="O1898" s="89" t="s">
        <v>343</v>
      </c>
      <c r="P1898" s="89" t="s">
        <v>211</v>
      </c>
      <c r="Q1898" s="95" t="s">
        <v>157</v>
      </c>
      <c r="R1898" s="89">
        <v>3</v>
      </c>
      <c r="S1898" s="89">
        <v>1</v>
      </c>
      <c r="T1898" s="96" t="s">
        <v>5216</v>
      </c>
      <c r="V1898" s="6">
        <f t="shared" si="87"/>
        <v>29</v>
      </c>
      <c r="W1898" s="90">
        <f t="shared" si="88"/>
        <v>8</v>
      </c>
      <c r="X1898" s="6">
        <f t="shared" si="89"/>
        <v>46</v>
      </c>
      <c r="XDK1898" s="39"/>
      <c r="XDL1898" s="97"/>
      <c r="XDM1898" s="97"/>
      <c r="XDN1898" s="97"/>
      <c r="XDO1898" s="97"/>
      <c r="XDP1898" s="89"/>
      <c r="XDQ1898" s="88"/>
      <c r="XDR1898" s="98"/>
      <c r="XDS1898" s="88"/>
      <c r="XDT1898" s="76"/>
      <c r="XDU1898" s="88"/>
      <c r="XDV1898" s="76"/>
      <c r="XDW1898" s="76"/>
    </row>
    <row r="1899" spans="1:24 16325:16351" customFormat="1" ht="78.5" customHeight="1">
      <c r="A1899" s="217">
        <v>347</v>
      </c>
      <c r="B1899" s="89" t="s">
        <v>157</v>
      </c>
      <c r="C1899" s="160" t="s">
        <v>2114</v>
      </c>
      <c r="D1899" s="159" t="s">
        <v>6686</v>
      </c>
      <c r="E1899" s="159" t="s">
        <v>36</v>
      </c>
      <c r="F1899" s="89" t="s">
        <v>4650</v>
      </c>
      <c r="G1899" s="87" t="s">
        <v>5151</v>
      </c>
      <c r="H1899" s="89" t="s">
        <v>6493</v>
      </c>
      <c r="I1899" s="217" t="s">
        <v>5488</v>
      </c>
      <c r="J1899" s="88" t="s">
        <v>5489</v>
      </c>
      <c r="K1899" s="87" t="s">
        <v>201</v>
      </c>
      <c r="L1899" s="88" t="s">
        <v>5490</v>
      </c>
      <c r="M1899" s="89" t="s">
        <v>40</v>
      </c>
      <c r="N1899" s="88" t="s">
        <v>5491</v>
      </c>
      <c r="O1899" s="89" t="s">
        <v>343</v>
      </c>
      <c r="P1899" s="89" t="s">
        <v>211</v>
      </c>
      <c r="Q1899" s="95" t="s">
        <v>157</v>
      </c>
      <c r="R1899" s="217">
        <v>3</v>
      </c>
      <c r="S1899" s="217">
        <v>1</v>
      </c>
      <c r="T1899" s="239" t="s">
        <v>5216</v>
      </c>
      <c r="V1899" s="6">
        <f t="shared" si="87"/>
        <v>29</v>
      </c>
      <c r="W1899" s="205">
        <f t="shared" si="88"/>
        <v>8</v>
      </c>
      <c r="X1899" s="6">
        <f t="shared" si="89"/>
        <v>46</v>
      </c>
      <c r="XDK1899" s="39"/>
      <c r="XDL1899" s="97"/>
      <c r="XDM1899" s="97"/>
      <c r="XDN1899" s="97"/>
      <c r="XDO1899" s="97"/>
      <c r="XDP1899" s="89"/>
      <c r="XDQ1899" s="88"/>
      <c r="XDR1899" s="98"/>
      <c r="XDS1899" s="88"/>
      <c r="XDT1899" s="76"/>
      <c r="XDU1899" s="88"/>
      <c r="XDV1899" s="76"/>
      <c r="XDW1899" s="76"/>
    </row>
    <row r="1900" spans="1:24 16325:16351" customFormat="1" ht="71.25" customHeight="1">
      <c r="A1900" s="219">
        <v>348</v>
      </c>
      <c r="B1900" s="89" t="s">
        <v>157</v>
      </c>
      <c r="C1900" s="160" t="s">
        <v>6692</v>
      </c>
      <c r="D1900" s="159" t="s">
        <v>6686</v>
      </c>
      <c r="E1900" s="159" t="s">
        <v>6691</v>
      </c>
      <c r="F1900" s="89" t="s">
        <v>4650</v>
      </c>
      <c r="G1900" s="87" t="s">
        <v>5151</v>
      </c>
      <c r="H1900" s="89" t="s">
        <v>6489</v>
      </c>
      <c r="I1900" s="219"/>
      <c r="J1900" s="88" t="s">
        <v>5492</v>
      </c>
      <c r="K1900" s="87" t="s">
        <v>201</v>
      </c>
      <c r="L1900" s="88" t="s">
        <v>1038</v>
      </c>
      <c r="M1900" s="89" t="s">
        <v>40</v>
      </c>
      <c r="N1900" s="88" t="s">
        <v>5493</v>
      </c>
      <c r="O1900" s="89" t="s">
        <v>343</v>
      </c>
      <c r="P1900" s="89" t="s">
        <v>211</v>
      </c>
      <c r="Q1900" s="95" t="s">
        <v>157</v>
      </c>
      <c r="R1900" s="219"/>
      <c r="S1900" s="219"/>
      <c r="T1900" s="241"/>
      <c r="V1900" s="6">
        <f t="shared" si="87"/>
        <v>29</v>
      </c>
      <c r="W1900" s="207">
        <f t="shared" si="88"/>
        <v>0</v>
      </c>
      <c r="X1900" s="6">
        <f t="shared" si="89"/>
        <v>46</v>
      </c>
      <c r="XDK1900" s="39"/>
      <c r="XDL1900" s="97"/>
      <c r="XDM1900" s="97"/>
      <c r="XDN1900" s="97"/>
      <c r="XDO1900" s="97"/>
      <c r="XDP1900" s="89"/>
      <c r="XDQ1900" s="88"/>
      <c r="XDR1900" s="98"/>
      <c r="XDS1900" s="88"/>
      <c r="XDT1900" s="76"/>
      <c r="XDU1900" s="88"/>
      <c r="XDV1900" s="76"/>
      <c r="XDW1900" s="76"/>
    </row>
    <row r="1901" spans="1:24 16325:16351" customFormat="1" ht="63.25" customHeight="1">
      <c r="A1901" s="89">
        <v>348</v>
      </c>
      <c r="B1901" s="89" t="s">
        <v>157</v>
      </c>
      <c r="C1901" s="160" t="s">
        <v>6692</v>
      </c>
      <c r="D1901" s="160" t="s">
        <v>6686</v>
      </c>
      <c r="E1901" s="159" t="s">
        <v>6691</v>
      </c>
      <c r="F1901" s="89" t="s">
        <v>4650</v>
      </c>
      <c r="G1901" s="87" t="s">
        <v>5151</v>
      </c>
      <c r="H1901" s="89" t="s">
        <v>6490</v>
      </c>
      <c r="I1901" s="89" t="s">
        <v>5494</v>
      </c>
      <c r="J1901" s="88" t="s">
        <v>5495</v>
      </c>
      <c r="K1901" s="87" t="s">
        <v>201</v>
      </c>
      <c r="L1901" s="88" t="s">
        <v>743</v>
      </c>
      <c r="M1901" s="89" t="s">
        <v>40</v>
      </c>
      <c r="N1901" s="88" t="s">
        <v>5496</v>
      </c>
      <c r="O1901" s="89" t="s">
        <v>343</v>
      </c>
      <c r="P1901" s="89" t="s">
        <v>211</v>
      </c>
      <c r="Q1901" s="95" t="s">
        <v>157</v>
      </c>
      <c r="R1901" s="6">
        <v>2</v>
      </c>
      <c r="S1901" s="89">
        <v>1</v>
      </c>
      <c r="T1901" s="96" t="s">
        <v>3416</v>
      </c>
      <c r="V1901" s="6">
        <f t="shared" si="87"/>
        <v>29</v>
      </c>
      <c r="W1901" s="90">
        <f t="shared" si="88"/>
        <v>6</v>
      </c>
      <c r="X1901" s="6">
        <f t="shared" si="89"/>
        <v>46</v>
      </c>
      <c r="XDK1901" s="39"/>
      <c r="XDL1901" s="97"/>
      <c r="XDM1901" s="97"/>
      <c r="XDN1901" s="97"/>
      <c r="XDO1901" s="97"/>
      <c r="XDP1901" s="89"/>
      <c r="XDQ1901" s="88"/>
      <c r="XDR1901" s="98"/>
      <c r="XDS1901" s="88"/>
      <c r="XDT1901" s="76"/>
      <c r="XDU1901" s="88"/>
      <c r="XDV1901" s="76"/>
      <c r="XDW1901" s="76"/>
    </row>
    <row r="1902" spans="1:24 16325:16351" customFormat="1" ht="78.5" customHeight="1">
      <c r="A1902" s="89">
        <v>349</v>
      </c>
      <c r="B1902" s="89" t="s">
        <v>157</v>
      </c>
      <c r="C1902" s="160" t="s">
        <v>6692</v>
      </c>
      <c r="D1902" s="159" t="s">
        <v>6686</v>
      </c>
      <c r="E1902" s="159" t="s">
        <v>6691</v>
      </c>
      <c r="F1902" s="89" t="s">
        <v>4650</v>
      </c>
      <c r="G1902" s="87" t="s">
        <v>5151</v>
      </c>
      <c r="H1902" s="89" t="s">
        <v>6491</v>
      </c>
      <c r="I1902" s="89" t="s">
        <v>5497</v>
      </c>
      <c r="J1902" s="88" t="s">
        <v>5498</v>
      </c>
      <c r="K1902" s="87" t="s">
        <v>201</v>
      </c>
      <c r="L1902" s="88" t="s">
        <v>5499</v>
      </c>
      <c r="M1902" s="89" t="s">
        <v>40</v>
      </c>
      <c r="N1902" s="88" t="s">
        <v>5500</v>
      </c>
      <c r="O1902" s="89" t="s">
        <v>343</v>
      </c>
      <c r="P1902" s="89" t="s">
        <v>211</v>
      </c>
      <c r="Q1902" s="95" t="s">
        <v>157</v>
      </c>
      <c r="R1902" s="89">
        <v>2</v>
      </c>
      <c r="S1902" s="89">
        <v>1</v>
      </c>
      <c r="T1902" s="96" t="s">
        <v>3416</v>
      </c>
      <c r="V1902" s="6">
        <f t="shared" si="87"/>
        <v>29</v>
      </c>
      <c r="W1902" s="90">
        <f t="shared" si="88"/>
        <v>6</v>
      </c>
      <c r="X1902" s="6">
        <f t="shared" si="89"/>
        <v>46</v>
      </c>
      <c r="XDK1902" s="39"/>
      <c r="XDL1902" s="97"/>
      <c r="XDM1902" s="97"/>
      <c r="XDN1902" s="97"/>
      <c r="XDO1902" s="97"/>
      <c r="XDP1902" s="89"/>
      <c r="XDQ1902" s="88"/>
      <c r="XDR1902" s="98"/>
      <c r="XDS1902" s="88"/>
      <c r="XDT1902" s="76"/>
      <c r="XDU1902" s="88"/>
      <c r="XDV1902" s="76"/>
      <c r="XDW1902" s="76"/>
    </row>
    <row r="1903" spans="1:24 16325:16351" customFormat="1" ht="59.25" customHeight="1">
      <c r="A1903" s="198">
        <v>350</v>
      </c>
      <c r="B1903" s="89" t="s">
        <v>6505</v>
      </c>
      <c r="C1903" s="89"/>
      <c r="D1903" s="89"/>
      <c r="E1903" s="89"/>
      <c r="F1903" s="89" t="s">
        <v>4650</v>
      </c>
      <c r="G1903" s="87" t="s">
        <v>5151</v>
      </c>
      <c r="H1903" s="89" t="s">
        <v>5501</v>
      </c>
      <c r="I1903" s="217" t="s">
        <v>5502</v>
      </c>
      <c r="J1903" s="253" t="s">
        <v>5503</v>
      </c>
      <c r="K1903" s="217" t="s">
        <v>201</v>
      </c>
      <c r="L1903" s="217" t="s">
        <v>5504</v>
      </c>
      <c r="M1903" s="89" t="s">
        <v>40</v>
      </c>
      <c r="N1903" s="88" t="s">
        <v>5505</v>
      </c>
      <c r="O1903" s="89" t="s">
        <v>343</v>
      </c>
      <c r="P1903" s="89" t="s">
        <v>211</v>
      </c>
      <c r="Q1903" s="81" t="s">
        <v>1349</v>
      </c>
      <c r="R1903" s="217">
        <v>2</v>
      </c>
      <c r="S1903" s="217">
        <v>2</v>
      </c>
      <c r="T1903" s="239" t="s">
        <v>3415</v>
      </c>
      <c r="V1903" s="6">
        <f t="shared" si="87"/>
        <v>29</v>
      </c>
      <c r="W1903" s="205">
        <f t="shared" si="88"/>
        <v>8</v>
      </c>
      <c r="X1903" s="6">
        <f t="shared" si="89"/>
        <v>46</v>
      </c>
    </row>
    <row r="1904" spans="1:24 16325:16351" customFormat="1" ht="59.25" customHeight="1">
      <c r="A1904" s="198"/>
      <c r="B1904" s="89" t="s">
        <v>6505</v>
      </c>
      <c r="C1904" s="89"/>
      <c r="D1904" s="89"/>
      <c r="E1904" s="89"/>
      <c r="F1904" s="89" t="s">
        <v>4650</v>
      </c>
      <c r="G1904" s="87" t="s">
        <v>5151</v>
      </c>
      <c r="H1904" s="89" t="s">
        <v>5501</v>
      </c>
      <c r="I1904" s="219"/>
      <c r="J1904" s="253"/>
      <c r="K1904" s="219"/>
      <c r="L1904" s="218"/>
      <c r="M1904" s="89" t="s">
        <v>40</v>
      </c>
      <c r="N1904" s="88" t="s">
        <v>5506</v>
      </c>
      <c r="O1904" s="89" t="s">
        <v>343</v>
      </c>
      <c r="P1904" s="89" t="s">
        <v>211</v>
      </c>
      <c r="Q1904" s="81" t="s">
        <v>1349</v>
      </c>
      <c r="R1904" s="219"/>
      <c r="S1904" s="219"/>
      <c r="T1904" s="241"/>
      <c r="V1904" s="6">
        <f t="shared" si="87"/>
        <v>29</v>
      </c>
      <c r="W1904" s="207">
        <f t="shared" si="88"/>
        <v>0</v>
      </c>
      <c r="X1904" s="6">
        <f t="shared" si="89"/>
        <v>46</v>
      </c>
    </row>
    <row r="1905" spans="1:24" customFormat="1" ht="48" customHeight="1">
      <c r="A1905" s="217">
        <v>351</v>
      </c>
      <c r="B1905" s="87" t="s">
        <v>1349</v>
      </c>
      <c r="C1905" s="87"/>
      <c r="D1905" s="87"/>
      <c r="E1905" s="87"/>
      <c r="F1905" s="89" t="s">
        <v>4650</v>
      </c>
      <c r="G1905" s="87" t="s">
        <v>5151</v>
      </c>
      <c r="H1905" s="89" t="s">
        <v>5507</v>
      </c>
      <c r="I1905" s="217" t="s">
        <v>5508</v>
      </c>
      <c r="J1905" s="220" t="s">
        <v>5509</v>
      </c>
      <c r="K1905" s="286" t="s">
        <v>201</v>
      </c>
      <c r="L1905" s="220" t="s">
        <v>1038</v>
      </c>
      <c r="M1905" s="89" t="s">
        <v>40</v>
      </c>
      <c r="N1905" s="88" t="s">
        <v>5510</v>
      </c>
      <c r="O1905" s="89" t="s">
        <v>343</v>
      </c>
      <c r="P1905" s="89" t="s">
        <v>5511</v>
      </c>
      <c r="Q1905" s="81" t="s">
        <v>1349</v>
      </c>
      <c r="R1905" s="217">
        <v>2</v>
      </c>
      <c r="S1905" s="217">
        <v>1</v>
      </c>
      <c r="T1905" s="239" t="s">
        <v>3416</v>
      </c>
      <c r="V1905" s="6">
        <f t="shared" si="87"/>
        <v>29</v>
      </c>
      <c r="W1905" s="205">
        <f t="shared" si="88"/>
        <v>6</v>
      </c>
      <c r="X1905" s="6">
        <f t="shared" si="89"/>
        <v>46</v>
      </c>
    </row>
    <row r="1906" spans="1:24" customFormat="1" ht="48" customHeight="1">
      <c r="A1906" s="218"/>
      <c r="B1906" s="87" t="s">
        <v>1349</v>
      </c>
      <c r="C1906" s="87"/>
      <c r="D1906" s="87"/>
      <c r="E1906" s="87"/>
      <c r="F1906" s="89" t="s">
        <v>4650</v>
      </c>
      <c r="G1906" s="87" t="s">
        <v>5151</v>
      </c>
      <c r="H1906" s="89" t="s">
        <v>5507</v>
      </c>
      <c r="I1906" s="218"/>
      <c r="J1906" s="221"/>
      <c r="K1906" s="287"/>
      <c r="L1906" s="221"/>
      <c r="M1906" s="89" t="s">
        <v>40</v>
      </c>
      <c r="N1906" s="88" t="s">
        <v>5512</v>
      </c>
      <c r="O1906" s="89" t="s">
        <v>343</v>
      </c>
      <c r="P1906" s="89" t="s">
        <v>749</v>
      </c>
      <c r="Q1906" s="81" t="s">
        <v>1349</v>
      </c>
      <c r="R1906" s="218"/>
      <c r="S1906" s="218"/>
      <c r="T1906" s="240"/>
      <c r="V1906" s="6">
        <f t="shared" si="87"/>
        <v>29</v>
      </c>
      <c r="W1906" s="206">
        <f t="shared" si="88"/>
        <v>0</v>
      </c>
      <c r="X1906" s="6">
        <f t="shared" si="89"/>
        <v>46</v>
      </c>
    </row>
    <row r="1907" spans="1:24" customFormat="1" ht="48" customHeight="1">
      <c r="A1907" s="218"/>
      <c r="B1907" s="87" t="s">
        <v>1349</v>
      </c>
      <c r="C1907" s="87"/>
      <c r="D1907" s="87"/>
      <c r="E1907" s="87"/>
      <c r="F1907" s="89" t="s">
        <v>4650</v>
      </c>
      <c r="G1907" s="87" t="s">
        <v>5151</v>
      </c>
      <c r="H1907" s="89" t="s">
        <v>5507</v>
      </c>
      <c r="I1907" s="218"/>
      <c r="J1907" s="221"/>
      <c r="K1907" s="287"/>
      <c r="L1907" s="221"/>
      <c r="M1907" s="89" t="s">
        <v>40</v>
      </c>
      <c r="N1907" s="88" t="s">
        <v>5513</v>
      </c>
      <c r="O1907" s="89" t="s">
        <v>343</v>
      </c>
      <c r="P1907" s="89" t="s">
        <v>749</v>
      </c>
      <c r="Q1907" s="81" t="s">
        <v>1349</v>
      </c>
      <c r="R1907" s="218"/>
      <c r="S1907" s="218"/>
      <c r="T1907" s="240"/>
      <c r="V1907" s="6">
        <f t="shared" si="87"/>
        <v>29</v>
      </c>
      <c r="W1907" s="206">
        <f t="shared" si="88"/>
        <v>0</v>
      </c>
      <c r="X1907" s="6">
        <f t="shared" si="89"/>
        <v>46</v>
      </c>
    </row>
    <row r="1908" spans="1:24" customFormat="1" ht="68.25" customHeight="1">
      <c r="A1908" s="218"/>
      <c r="B1908" s="87" t="s">
        <v>1349</v>
      </c>
      <c r="C1908" s="87"/>
      <c r="D1908" s="87"/>
      <c r="E1908" s="87"/>
      <c r="F1908" s="89" t="s">
        <v>4650</v>
      </c>
      <c r="G1908" s="87" t="s">
        <v>5151</v>
      </c>
      <c r="H1908" s="89" t="s">
        <v>5507</v>
      </c>
      <c r="I1908" s="218"/>
      <c r="J1908" s="222"/>
      <c r="K1908" s="288"/>
      <c r="L1908" s="112" t="s">
        <v>5514</v>
      </c>
      <c r="M1908" s="89" t="s">
        <v>40</v>
      </c>
      <c r="N1908" s="88" t="s">
        <v>5515</v>
      </c>
      <c r="O1908" s="89" t="s">
        <v>166</v>
      </c>
      <c r="P1908" s="89" t="s">
        <v>5516</v>
      </c>
      <c r="Q1908" s="81" t="s">
        <v>1349</v>
      </c>
      <c r="R1908" s="218"/>
      <c r="S1908" s="218"/>
      <c r="T1908" s="240"/>
      <c r="V1908" s="6">
        <f t="shared" si="87"/>
        <v>29</v>
      </c>
      <c r="W1908" s="206">
        <f t="shared" si="88"/>
        <v>0</v>
      </c>
      <c r="X1908" s="6">
        <f t="shared" si="89"/>
        <v>46</v>
      </c>
    </row>
    <row r="1909" spans="1:24" customFormat="1" ht="78.5" customHeight="1">
      <c r="A1909" s="219"/>
      <c r="B1909" s="89" t="s">
        <v>6505</v>
      </c>
      <c r="C1909" s="89"/>
      <c r="D1909" s="89"/>
      <c r="E1909" s="89"/>
      <c r="F1909" s="89" t="s">
        <v>4650</v>
      </c>
      <c r="G1909" s="89" t="s">
        <v>6110</v>
      </c>
      <c r="H1909" s="89" t="s">
        <v>5517</v>
      </c>
      <c r="I1909" s="219"/>
      <c r="J1909" s="88" t="s">
        <v>5518</v>
      </c>
      <c r="K1909" s="89" t="s">
        <v>201</v>
      </c>
      <c r="L1909" s="112" t="s">
        <v>2259</v>
      </c>
      <c r="M1909" s="89" t="s">
        <v>40</v>
      </c>
      <c r="N1909" s="88" t="s">
        <v>5519</v>
      </c>
      <c r="O1909" s="89" t="s">
        <v>166</v>
      </c>
      <c r="P1909" s="89" t="s">
        <v>749</v>
      </c>
      <c r="Q1909" s="81" t="s">
        <v>1349</v>
      </c>
      <c r="R1909" s="219"/>
      <c r="S1909" s="219"/>
      <c r="T1909" s="241"/>
      <c r="V1909" s="6">
        <f t="shared" si="87"/>
        <v>29</v>
      </c>
      <c r="W1909" s="207">
        <f t="shared" si="88"/>
        <v>0</v>
      </c>
      <c r="X1909" s="6">
        <f t="shared" si="89"/>
        <v>69</v>
      </c>
    </row>
    <row r="1910" spans="1:24" customFormat="1" ht="94.25" customHeight="1">
      <c r="A1910" s="89">
        <v>352</v>
      </c>
      <c r="B1910" s="87" t="s">
        <v>5156</v>
      </c>
      <c r="C1910" s="87"/>
      <c r="D1910" s="87"/>
      <c r="E1910" s="87"/>
      <c r="F1910" s="89" t="s">
        <v>4650</v>
      </c>
      <c r="G1910" s="87" t="s">
        <v>5151</v>
      </c>
      <c r="H1910" s="89" t="s">
        <v>5520</v>
      </c>
      <c r="I1910" s="89" t="s">
        <v>5521</v>
      </c>
      <c r="J1910" s="88" t="s">
        <v>5522</v>
      </c>
      <c r="K1910" s="89" t="s">
        <v>2114</v>
      </c>
      <c r="L1910" s="88" t="s">
        <v>5523</v>
      </c>
      <c r="M1910" s="89" t="s">
        <v>40</v>
      </c>
      <c r="N1910" s="88" t="s">
        <v>5524</v>
      </c>
      <c r="O1910" s="89" t="s">
        <v>343</v>
      </c>
      <c r="P1910" s="89" t="s">
        <v>211</v>
      </c>
      <c r="Q1910" s="81" t="s">
        <v>1349</v>
      </c>
      <c r="R1910" s="89">
        <v>1</v>
      </c>
      <c r="S1910" s="89">
        <v>1</v>
      </c>
      <c r="T1910" s="96" t="s">
        <v>3416</v>
      </c>
      <c r="V1910" s="6">
        <f t="shared" si="87"/>
        <v>29</v>
      </c>
      <c r="W1910" s="90">
        <f t="shared" si="88"/>
        <v>6</v>
      </c>
      <c r="X1910" s="6">
        <f t="shared" si="89"/>
        <v>46</v>
      </c>
    </row>
    <row r="1911" spans="1:24" customFormat="1" ht="110" customHeight="1">
      <c r="A1911" s="89">
        <v>353</v>
      </c>
      <c r="B1911" s="87" t="s">
        <v>5156</v>
      </c>
      <c r="C1911" s="87"/>
      <c r="D1911" s="87"/>
      <c r="E1911" s="87"/>
      <c r="F1911" s="89" t="s">
        <v>4650</v>
      </c>
      <c r="G1911" s="89" t="s">
        <v>5155</v>
      </c>
      <c r="H1911" s="89" t="s">
        <v>5525</v>
      </c>
      <c r="I1911" s="89" t="s">
        <v>5526</v>
      </c>
      <c r="J1911" s="88" t="s">
        <v>5527</v>
      </c>
      <c r="K1911" s="89" t="s">
        <v>406</v>
      </c>
      <c r="L1911" s="88" t="s">
        <v>5528</v>
      </c>
      <c r="M1911" s="89" t="s">
        <v>40</v>
      </c>
      <c r="N1911" s="88" t="s">
        <v>5529</v>
      </c>
      <c r="O1911" s="89" t="s">
        <v>1101</v>
      </c>
      <c r="P1911" s="89" t="s">
        <v>5530</v>
      </c>
      <c r="Q1911" s="81" t="s">
        <v>1349</v>
      </c>
      <c r="R1911" s="87">
        <v>3</v>
      </c>
      <c r="S1911" s="87">
        <v>3</v>
      </c>
      <c r="T1911" s="148" t="s">
        <v>3414</v>
      </c>
      <c r="V1911" s="6">
        <f t="shared" si="87"/>
        <v>29</v>
      </c>
      <c r="W1911" s="90">
        <f t="shared" si="88"/>
        <v>7</v>
      </c>
      <c r="X1911" s="6">
        <f t="shared" si="89"/>
        <v>96</v>
      </c>
    </row>
    <row r="1912" spans="1:24" customFormat="1" ht="120" customHeight="1">
      <c r="A1912" s="217">
        <v>354</v>
      </c>
      <c r="B1912" s="87" t="s">
        <v>5156</v>
      </c>
      <c r="C1912" s="87"/>
      <c r="D1912" s="87"/>
      <c r="E1912" s="87"/>
      <c r="F1912" s="89" t="s">
        <v>4649</v>
      </c>
      <c r="G1912" s="89" t="s">
        <v>132</v>
      </c>
      <c r="H1912" s="89" t="s">
        <v>5531</v>
      </c>
      <c r="I1912" s="217" t="s">
        <v>5532</v>
      </c>
      <c r="J1912" s="129" t="s">
        <v>5533</v>
      </c>
      <c r="K1912" s="87" t="s">
        <v>1236</v>
      </c>
      <c r="L1912" s="87" t="s">
        <v>217</v>
      </c>
      <c r="M1912" s="89" t="s">
        <v>132</v>
      </c>
      <c r="N1912" s="88" t="s">
        <v>5534</v>
      </c>
      <c r="O1912" s="89" t="s">
        <v>58</v>
      </c>
      <c r="P1912" s="89" t="s">
        <v>5535</v>
      </c>
      <c r="Q1912" s="65" t="s">
        <v>922</v>
      </c>
      <c r="R1912" s="198">
        <v>3</v>
      </c>
      <c r="S1912" s="198">
        <v>2</v>
      </c>
      <c r="T1912" s="226" t="s">
        <v>3415</v>
      </c>
      <c r="V1912" s="6">
        <f t="shared" si="87"/>
        <v>32</v>
      </c>
      <c r="W1912" s="208">
        <f t="shared" si="88"/>
        <v>8</v>
      </c>
      <c r="X1912" s="6">
        <f t="shared" si="89"/>
        <v>3</v>
      </c>
    </row>
    <row r="1913" spans="1:24" customFormat="1" ht="47.25" customHeight="1">
      <c r="A1913" s="218"/>
      <c r="B1913" s="87" t="s">
        <v>5156</v>
      </c>
      <c r="C1913" s="87"/>
      <c r="D1913" s="87"/>
      <c r="E1913" s="87"/>
      <c r="F1913" s="89" t="s">
        <v>4649</v>
      </c>
      <c r="G1913" s="89" t="s">
        <v>132</v>
      </c>
      <c r="H1913" s="89" t="s">
        <v>5536</v>
      </c>
      <c r="I1913" s="218"/>
      <c r="J1913" s="88" t="s">
        <v>5537</v>
      </c>
      <c r="K1913" s="89" t="s">
        <v>1236</v>
      </c>
      <c r="L1913" s="89" t="s">
        <v>217</v>
      </c>
      <c r="M1913" s="89" t="s">
        <v>4003</v>
      </c>
      <c r="N1913" s="88" t="s">
        <v>5538</v>
      </c>
      <c r="O1913" s="89" t="s">
        <v>343</v>
      </c>
      <c r="P1913" s="89" t="s">
        <v>5539</v>
      </c>
      <c r="Q1913" s="65" t="s">
        <v>922</v>
      </c>
      <c r="R1913" s="198"/>
      <c r="S1913" s="198"/>
      <c r="T1913" s="226"/>
      <c r="V1913" s="6">
        <f t="shared" si="87"/>
        <v>32</v>
      </c>
      <c r="W1913" s="210">
        <f t="shared" si="88"/>
        <v>0</v>
      </c>
      <c r="X1913" s="6">
        <f t="shared" si="89"/>
        <v>3</v>
      </c>
    </row>
    <row r="1914" spans="1:24" customFormat="1" ht="80.25" customHeight="1">
      <c r="A1914" s="218"/>
      <c r="B1914" s="87" t="s">
        <v>6504</v>
      </c>
      <c r="C1914" s="87"/>
      <c r="D1914" s="87"/>
      <c r="E1914" s="87"/>
      <c r="F1914" s="89" t="s">
        <v>4649</v>
      </c>
      <c r="G1914" s="89" t="s">
        <v>132</v>
      </c>
      <c r="H1914" s="89" t="s">
        <v>5540</v>
      </c>
      <c r="I1914" s="218"/>
      <c r="J1914" s="88" t="s">
        <v>5541</v>
      </c>
      <c r="K1914" s="89" t="s">
        <v>1236</v>
      </c>
      <c r="L1914" s="89" t="s">
        <v>217</v>
      </c>
      <c r="M1914" s="89" t="s">
        <v>132</v>
      </c>
      <c r="N1914" s="88" t="s">
        <v>6605</v>
      </c>
      <c r="O1914" s="89" t="s">
        <v>58</v>
      </c>
      <c r="P1914" s="89" t="s">
        <v>5542</v>
      </c>
      <c r="Q1914" s="65" t="s">
        <v>922</v>
      </c>
      <c r="R1914" s="198"/>
      <c r="S1914" s="198"/>
      <c r="T1914" s="226"/>
      <c r="U1914" s="8"/>
      <c r="V1914" s="6">
        <f t="shared" si="87"/>
        <v>32</v>
      </c>
      <c r="W1914" s="210">
        <f t="shared" si="88"/>
        <v>0</v>
      </c>
      <c r="X1914" s="6">
        <f t="shared" si="89"/>
        <v>3</v>
      </c>
    </row>
    <row r="1915" spans="1:24" customFormat="1" ht="46.5" customHeight="1">
      <c r="A1915" s="218"/>
      <c r="B1915" s="87" t="s">
        <v>6504</v>
      </c>
      <c r="C1915" s="87"/>
      <c r="D1915" s="87"/>
      <c r="E1915" s="87"/>
      <c r="F1915" s="89" t="s">
        <v>4649</v>
      </c>
      <c r="G1915" s="89" t="s">
        <v>132</v>
      </c>
      <c r="H1915" s="89" t="s">
        <v>5543</v>
      </c>
      <c r="I1915" s="218"/>
      <c r="J1915" s="88" t="s">
        <v>5544</v>
      </c>
      <c r="K1915" s="89" t="s">
        <v>1236</v>
      </c>
      <c r="L1915" s="89" t="s">
        <v>217</v>
      </c>
      <c r="M1915" s="89" t="s">
        <v>352</v>
      </c>
      <c r="N1915" s="88" t="s">
        <v>5545</v>
      </c>
      <c r="O1915" s="89" t="s">
        <v>58</v>
      </c>
      <c r="P1915" s="89" t="s">
        <v>5546</v>
      </c>
      <c r="Q1915" s="65" t="s">
        <v>922</v>
      </c>
      <c r="R1915" s="198"/>
      <c r="S1915" s="198"/>
      <c r="T1915" s="226"/>
      <c r="V1915" s="6">
        <f t="shared" si="87"/>
        <v>32</v>
      </c>
      <c r="W1915" s="210">
        <f t="shared" si="88"/>
        <v>0</v>
      </c>
      <c r="X1915" s="6">
        <f t="shared" si="89"/>
        <v>3</v>
      </c>
    </row>
    <row r="1916" spans="1:24" customFormat="1" ht="48" customHeight="1">
      <c r="A1916" s="218"/>
      <c r="B1916" s="87" t="s">
        <v>6504</v>
      </c>
      <c r="C1916" s="87"/>
      <c r="D1916" s="87"/>
      <c r="E1916" s="87"/>
      <c r="F1916" s="89" t="s">
        <v>4649</v>
      </c>
      <c r="G1916" s="89" t="s">
        <v>132</v>
      </c>
      <c r="H1916" s="89" t="s">
        <v>5547</v>
      </c>
      <c r="I1916" s="218"/>
      <c r="J1916" s="88" t="s">
        <v>5548</v>
      </c>
      <c r="K1916" s="89" t="s">
        <v>1236</v>
      </c>
      <c r="L1916" s="89" t="s">
        <v>217</v>
      </c>
      <c r="M1916" s="89" t="s">
        <v>132</v>
      </c>
      <c r="N1916" s="88" t="s">
        <v>5549</v>
      </c>
      <c r="O1916" s="89" t="s">
        <v>132</v>
      </c>
      <c r="P1916" s="89" t="s">
        <v>1343</v>
      </c>
      <c r="Q1916" s="65" t="s">
        <v>922</v>
      </c>
      <c r="R1916" s="198"/>
      <c r="S1916" s="198"/>
      <c r="T1916" s="226"/>
      <c r="V1916" s="6">
        <f t="shared" si="87"/>
        <v>32</v>
      </c>
      <c r="W1916" s="210">
        <f t="shared" si="88"/>
        <v>0</v>
      </c>
      <c r="X1916" s="6">
        <f t="shared" si="89"/>
        <v>3</v>
      </c>
    </row>
    <row r="1917" spans="1:24" customFormat="1" ht="49.5" customHeight="1">
      <c r="A1917" s="218"/>
      <c r="B1917" s="87" t="s">
        <v>6504</v>
      </c>
      <c r="C1917" s="87"/>
      <c r="D1917" s="87"/>
      <c r="E1917" s="87"/>
      <c r="F1917" s="89" t="s">
        <v>4649</v>
      </c>
      <c r="G1917" s="89" t="s">
        <v>1077</v>
      </c>
      <c r="H1917" s="89" t="s">
        <v>5550</v>
      </c>
      <c r="I1917" s="218"/>
      <c r="J1917" s="112" t="s">
        <v>5551</v>
      </c>
      <c r="K1917" s="89" t="s">
        <v>1236</v>
      </c>
      <c r="L1917" s="89" t="s">
        <v>217</v>
      </c>
      <c r="M1917" s="89" t="s">
        <v>932</v>
      </c>
      <c r="N1917" s="88" t="s">
        <v>5552</v>
      </c>
      <c r="O1917" s="89" t="s">
        <v>5553</v>
      </c>
      <c r="P1917" s="89" t="s">
        <v>5554</v>
      </c>
      <c r="Q1917" s="65" t="s">
        <v>922</v>
      </c>
      <c r="R1917" s="198"/>
      <c r="S1917" s="198"/>
      <c r="T1917" s="226"/>
      <c r="V1917" s="6">
        <f t="shared" si="87"/>
        <v>32</v>
      </c>
      <c r="W1917" s="210">
        <f t="shared" si="88"/>
        <v>0</v>
      </c>
      <c r="X1917" s="6">
        <f t="shared" si="89"/>
        <v>19</v>
      </c>
    </row>
    <row r="1918" spans="1:24" customFormat="1" ht="63.5" customHeight="1">
      <c r="A1918" s="218"/>
      <c r="B1918" s="87" t="s">
        <v>6504</v>
      </c>
      <c r="C1918" s="87"/>
      <c r="D1918" s="87"/>
      <c r="E1918" s="87"/>
      <c r="F1918" s="89" t="s">
        <v>4649</v>
      </c>
      <c r="G1918" s="89" t="s">
        <v>132</v>
      </c>
      <c r="H1918" s="89" t="s">
        <v>5555</v>
      </c>
      <c r="I1918" s="218"/>
      <c r="J1918" s="147" t="s">
        <v>6606</v>
      </c>
      <c r="K1918" s="89" t="s">
        <v>1236</v>
      </c>
      <c r="L1918" s="89" t="s">
        <v>217</v>
      </c>
      <c r="M1918" s="89" t="s">
        <v>1003</v>
      </c>
      <c r="N1918" s="88" t="s">
        <v>5556</v>
      </c>
      <c r="O1918" s="89" t="s">
        <v>1003</v>
      </c>
      <c r="P1918" s="89" t="s">
        <v>5557</v>
      </c>
      <c r="Q1918" s="65" t="s">
        <v>922</v>
      </c>
      <c r="R1918" s="198"/>
      <c r="S1918" s="198"/>
      <c r="T1918" s="226"/>
      <c r="V1918" s="6">
        <f t="shared" si="87"/>
        <v>32</v>
      </c>
      <c r="W1918" s="210">
        <f t="shared" si="88"/>
        <v>0</v>
      </c>
      <c r="X1918" s="6">
        <f t="shared" si="89"/>
        <v>3</v>
      </c>
    </row>
    <row r="1919" spans="1:24" customFormat="1" ht="55.5" customHeight="1">
      <c r="A1919" s="218"/>
      <c r="B1919" s="87" t="s">
        <v>6504</v>
      </c>
      <c r="C1919" s="87"/>
      <c r="D1919" s="87"/>
      <c r="E1919" s="87"/>
      <c r="F1919" s="89" t="s">
        <v>4649</v>
      </c>
      <c r="G1919" s="89" t="s">
        <v>832</v>
      </c>
      <c r="H1919" s="89" t="s">
        <v>5558</v>
      </c>
      <c r="I1919" s="218"/>
      <c r="J1919" s="220" t="s">
        <v>5559</v>
      </c>
      <c r="K1919" s="217" t="s">
        <v>406</v>
      </c>
      <c r="L1919" s="220" t="s">
        <v>5561</v>
      </c>
      <c r="M1919" s="89" t="s">
        <v>52</v>
      </c>
      <c r="N1919" s="88" t="s">
        <v>5562</v>
      </c>
      <c r="O1919" s="89" t="s">
        <v>203</v>
      </c>
      <c r="P1919" s="89" t="s">
        <v>223</v>
      </c>
      <c r="Q1919" s="65" t="s">
        <v>922</v>
      </c>
      <c r="R1919" s="198"/>
      <c r="S1919" s="198"/>
      <c r="T1919" s="226"/>
      <c r="V1919" s="6">
        <f t="shared" si="87"/>
        <v>32</v>
      </c>
      <c r="W1919" s="210">
        <f t="shared" si="88"/>
        <v>0</v>
      </c>
      <c r="X1919" s="6">
        <f t="shared" si="89"/>
        <v>9</v>
      </c>
    </row>
    <row r="1920" spans="1:24" customFormat="1" ht="55.5" customHeight="1">
      <c r="A1920" s="218"/>
      <c r="B1920" s="87" t="s">
        <v>6504</v>
      </c>
      <c r="C1920" s="87"/>
      <c r="D1920" s="87"/>
      <c r="E1920" s="87"/>
      <c r="F1920" s="89" t="s">
        <v>4649</v>
      </c>
      <c r="G1920" s="89" t="s">
        <v>832</v>
      </c>
      <c r="H1920" s="89" t="s">
        <v>5558</v>
      </c>
      <c r="I1920" s="218"/>
      <c r="J1920" s="221"/>
      <c r="K1920" s="219"/>
      <c r="L1920" s="222"/>
      <c r="M1920" s="89" t="s">
        <v>5273</v>
      </c>
      <c r="N1920" s="88" t="s">
        <v>5563</v>
      </c>
      <c r="O1920" s="128" t="s">
        <v>2368</v>
      </c>
      <c r="P1920" s="89" t="s">
        <v>5564</v>
      </c>
      <c r="Q1920" s="65" t="s">
        <v>922</v>
      </c>
      <c r="R1920" s="198"/>
      <c r="S1920" s="198"/>
      <c r="T1920" s="226"/>
      <c r="V1920" s="6">
        <f t="shared" si="87"/>
        <v>32</v>
      </c>
      <c r="W1920" s="210">
        <f t="shared" si="88"/>
        <v>0</v>
      </c>
      <c r="X1920" s="6">
        <f t="shared" si="89"/>
        <v>9</v>
      </c>
    </row>
    <row r="1921" spans="1:27" ht="83.25" customHeight="1">
      <c r="A1921" s="218"/>
      <c r="B1921" s="87" t="s">
        <v>6504</v>
      </c>
      <c r="C1921" s="87"/>
      <c r="D1921" s="87"/>
      <c r="E1921" s="87"/>
      <c r="F1921" s="89" t="s">
        <v>4649</v>
      </c>
      <c r="G1921" s="87" t="s">
        <v>918</v>
      </c>
      <c r="H1921" s="89" t="s">
        <v>5565</v>
      </c>
      <c r="I1921" s="218"/>
      <c r="J1921" s="111" t="s">
        <v>5566</v>
      </c>
      <c r="K1921" s="145" t="s">
        <v>406</v>
      </c>
      <c r="L1921" s="88" t="s">
        <v>5567</v>
      </c>
      <c r="M1921" s="89" t="s">
        <v>137</v>
      </c>
      <c r="N1921" s="88" t="s">
        <v>5568</v>
      </c>
      <c r="O1921" s="89" t="s">
        <v>391</v>
      </c>
      <c r="P1921" s="89" t="s">
        <v>5246</v>
      </c>
      <c r="Q1921" s="65" t="s">
        <v>922</v>
      </c>
      <c r="R1921" s="198"/>
      <c r="S1921" s="198"/>
      <c r="T1921" s="226"/>
      <c r="V1921" s="6">
        <f t="shared" si="87"/>
        <v>32</v>
      </c>
      <c r="W1921" s="210">
        <f t="shared" si="88"/>
        <v>0</v>
      </c>
      <c r="X1921" s="6">
        <f t="shared" si="89"/>
        <v>10</v>
      </c>
      <c r="Y1921"/>
      <c r="Z1921"/>
      <c r="AA1921"/>
    </row>
    <row r="1922" spans="1:27" ht="57.75" customHeight="1">
      <c r="A1922" s="218"/>
      <c r="B1922" s="87" t="s">
        <v>6504</v>
      </c>
      <c r="C1922" s="87"/>
      <c r="D1922" s="87"/>
      <c r="E1922" s="87"/>
      <c r="F1922" s="87" t="s">
        <v>4649</v>
      </c>
      <c r="G1922" s="87" t="s">
        <v>4126</v>
      </c>
      <c r="H1922" s="87" t="s">
        <v>5565</v>
      </c>
      <c r="I1922" s="218"/>
      <c r="J1922" s="221" t="s">
        <v>5569</v>
      </c>
      <c r="K1922" s="289" t="s">
        <v>406</v>
      </c>
      <c r="L1922" s="220" t="s">
        <v>5570</v>
      </c>
      <c r="M1922" s="89" t="s">
        <v>918</v>
      </c>
      <c r="N1922" s="88" t="s">
        <v>5571</v>
      </c>
      <c r="O1922" s="89" t="s">
        <v>1109</v>
      </c>
      <c r="P1922" s="89" t="s">
        <v>1158</v>
      </c>
      <c r="Q1922" s="65" t="s">
        <v>922</v>
      </c>
      <c r="R1922" s="198"/>
      <c r="S1922" s="198"/>
      <c r="T1922" s="226"/>
      <c r="V1922" s="6">
        <f t="shared" si="87"/>
        <v>32</v>
      </c>
      <c r="W1922" s="210">
        <f t="shared" si="88"/>
        <v>0</v>
      </c>
      <c r="X1922" s="6">
        <f t="shared" si="89"/>
        <v>20</v>
      </c>
      <c r="Y1922"/>
      <c r="Z1922"/>
      <c r="AA1922"/>
    </row>
    <row r="1923" spans="1:27" ht="57.75" customHeight="1">
      <c r="A1923" s="218"/>
      <c r="B1923" s="87" t="s">
        <v>6504</v>
      </c>
      <c r="C1923" s="87"/>
      <c r="D1923" s="87"/>
      <c r="E1923" s="87"/>
      <c r="F1923" s="87" t="s">
        <v>4649</v>
      </c>
      <c r="G1923" s="87" t="s">
        <v>4126</v>
      </c>
      <c r="H1923" s="87" t="s">
        <v>5565</v>
      </c>
      <c r="I1923" s="218"/>
      <c r="J1923" s="222"/>
      <c r="K1923" s="291"/>
      <c r="L1923" s="222"/>
      <c r="M1923" s="89" t="s">
        <v>352</v>
      </c>
      <c r="N1923" s="88" t="s">
        <v>5572</v>
      </c>
      <c r="O1923" s="89" t="s">
        <v>352</v>
      </c>
      <c r="P1923" s="89" t="s">
        <v>5573</v>
      </c>
      <c r="Q1923" s="65" t="s">
        <v>922</v>
      </c>
      <c r="R1923" s="198"/>
      <c r="S1923" s="198"/>
      <c r="T1923" s="226"/>
      <c r="V1923" s="6">
        <f t="shared" si="87"/>
        <v>32</v>
      </c>
      <c r="W1923" s="210">
        <f t="shared" si="88"/>
        <v>0</v>
      </c>
      <c r="X1923" s="6">
        <f t="shared" si="89"/>
        <v>20</v>
      </c>
      <c r="Y1923"/>
      <c r="Z1923"/>
      <c r="AA1923"/>
    </row>
    <row r="1924" spans="1:27" ht="98.25" customHeight="1">
      <c r="A1924" s="218"/>
      <c r="B1924" s="87" t="s">
        <v>6504</v>
      </c>
      <c r="C1924" s="87"/>
      <c r="D1924" s="87"/>
      <c r="E1924" s="87"/>
      <c r="F1924" s="87" t="s">
        <v>4649</v>
      </c>
      <c r="G1924" s="87" t="s">
        <v>5040</v>
      </c>
      <c r="H1924" s="87" t="s">
        <v>5574</v>
      </c>
      <c r="I1924" s="218"/>
      <c r="J1924" s="112" t="s">
        <v>5575</v>
      </c>
      <c r="K1924" s="145" t="s">
        <v>406</v>
      </c>
      <c r="L1924" s="88" t="s">
        <v>5576</v>
      </c>
      <c r="M1924" s="89" t="s">
        <v>137</v>
      </c>
      <c r="N1924" s="88" t="s">
        <v>5577</v>
      </c>
      <c r="O1924" s="89" t="s">
        <v>5578</v>
      </c>
      <c r="P1924" s="89" t="s">
        <v>1158</v>
      </c>
      <c r="Q1924" s="65" t="s">
        <v>922</v>
      </c>
      <c r="R1924" s="198"/>
      <c r="S1924" s="198"/>
      <c r="T1924" s="226"/>
      <c r="V1924" s="6">
        <f t="shared" si="87"/>
        <v>32</v>
      </c>
      <c r="W1924" s="210">
        <f t="shared" si="88"/>
        <v>0</v>
      </c>
      <c r="X1924" s="6">
        <f t="shared" si="89"/>
        <v>15</v>
      </c>
      <c r="Y1924"/>
      <c r="Z1924"/>
      <c r="AA1924"/>
    </row>
    <row r="1925" spans="1:27" ht="57.75" customHeight="1">
      <c r="A1925" s="218"/>
      <c r="B1925" s="87" t="s">
        <v>6504</v>
      </c>
      <c r="C1925" s="87"/>
      <c r="D1925" s="87"/>
      <c r="E1925" s="87"/>
      <c r="F1925" s="89" t="s">
        <v>4649</v>
      </c>
      <c r="G1925" s="89" t="s">
        <v>132</v>
      </c>
      <c r="H1925" s="89" t="s">
        <v>5579</v>
      </c>
      <c r="I1925" s="218"/>
      <c r="J1925" s="221" t="s">
        <v>5580</v>
      </c>
      <c r="K1925" s="217" t="s">
        <v>201</v>
      </c>
      <c r="L1925" s="220" t="s">
        <v>5581</v>
      </c>
      <c r="M1925" s="89" t="s">
        <v>40</v>
      </c>
      <c r="N1925" s="88" t="s">
        <v>5582</v>
      </c>
      <c r="O1925" s="89" t="s">
        <v>343</v>
      </c>
      <c r="P1925" s="89" t="s">
        <v>211</v>
      </c>
      <c r="Q1925" s="65" t="s">
        <v>922</v>
      </c>
      <c r="R1925" s="198"/>
      <c r="S1925" s="198"/>
      <c r="T1925" s="226"/>
      <c r="V1925" s="6">
        <f t="shared" si="87"/>
        <v>32</v>
      </c>
      <c r="W1925" s="210">
        <f t="shared" si="88"/>
        <v>0</v>
      </c>
      <c r="X1925" s="6">
        <f t="shared" si="89"/>
        <v>3</v>
      </c>
      <c r="Y1925"/>
      <c r="Z1925"/>
      <c r="AA1925"/>
    </row>
    <row r="1926" spans="1:27" ht="51.75" customHeight="1">
      <c r="A1926" s="218"/>
      <c r="B1926" s="87" t="s">
        <v>6504</v>
      </c>
      <c r="C1926" s="87"/>
      <c r="D1926" s="87"/>
      <c r="E1926" s="87"/>
      <c r="F1926" s="89" t="s">
        <v>4649</v>
      </c>
      <c r="G1926" s="89" t="s">
        <v>132</v>
      </c>
      <c r="H1926" s="89" t="s">
        <v>5579</v>
      </c>
      <c r="I1926" s="218"/>
      <c r="J1926" s="221"/>
      <c r="K1926" s="218"/>
      <c r="L1926" s="221"/>
      <c r="M1926" s="89" t="s">
        <v>40</v>
      </c>
      <c r="N1926" s="88" t="s">
        <v>5583</v>
      </c>
      <c r="O1926" s="89" t="s">
        <v>343</v>
      </c>
      <c r="P1926" s="89" t="s">
        <v>211</v>
      </c>
      <c r="Q1926" s="65" t="s">
        <v>922</v>
      </c>
      <c r="R1926" s="198"/>
      <c r="S1926" s="198"/>
      <c r="T1926" s="226"/>
      <c r="V1926" s="6">
        <f t="shared" si="87"/>
        <v>32</v>
      </c>
      <c r="W1926" s="210">
        <f t="shared" si="88"/>
        <v>0</v>
      </c>
      <c r="X1926" s="6">
        <f t="shared" si="89"/>
        <v>3</v>
      </c>
      <c r="Y1926"/>
      <c r="Z1926"/>
      <c r="AA1926"/>
    </row>
    <row r="1927" spans="1:27" ht="51.75" customHeight="1">
      <c r="A1927" s="218"/>
      <c r="B1927" s="87" t="s">
        <v>6504</v>
      </c>
      <c r="C1927" s="87"/>
      <c r="D1927" s="87"/>
      <c r="E1927" s="87"/>
      <c r="F1927" s="89" t="s">
        <v>4649</v>
      </c>
      <c r="G1927" s="89" t="s">
        <v>132</v>
      </c>
      <c r="H1927" s="89" t="s">
        <v>5579</v>
      </c>
      <c r="I1927" s="218"/>
      <c r="J1927" s="222"/>
      <c r="K1927" s="219"/>
      <c r="L1927" s="222"/>
      <c r="M1927" s="89" t="s">
        <v>1015</v>
      </c>
      <c r="N1927" s="88" t="s">
        <v>5584</v>
      </c>
      <c r="O1927" s="128" t="s">
        <v>2368</v>
      </c>
      <c r="P1927" s="89" t="s">
        <v>5585</v>
      </c>
      <c r="Q1927" s="65" t="s">
        <v>922</v>
      </c>
      <c r="R1927" s="198"/>
      <c r="S1927" s="198"/>
      <c r="T1927" s="226"/>
      <c r="V1927" s="6">
        <f t="shared" si="87"/>
        <v>32</v>
      </c>
      <c r="W1927" s="210">
        <f t="shared" si="88"/>
        <v>0</v>
      </c>
      <c r="X1927" s="6">
        <f t="shared" si="89"/>
        <v>3</v>
      </c>
      <c r="Y1927"/>
      <c r="Z1927"/>
      <c r="AA1927"/>
    </row>
    <row r="1928" spans="1:27" s="2" customFormat="1" ht="90" customHeight="1">
      <c r="A1928" s="219"/>
      <c r="B1928" s="87" t="s">
        <v>6504</v>
      </c>
      <c r="C1928" s="87"/>
      <c r="D1928" s="87"/>
      <c r="E1928" s="87"/>
      <c r="F1928" s="89" t="s">
        <v>4649</v>
      </c>
      <c r="G1928" s="89" t="s">
        <v>5586</v>
      </c>
      <c r="H1928" s="89" t="s">
        <v>5587</v>
      </c>
      <c r="I1928" s="219"/>
      <c r="J1928" s="88" t="s">
        <v>5588</v>
      </c>
      <c r="K1928" s="89" t="s">
        <v>406</v>
      </c>
      <c r="L1928" s="88" t="s">
        <v>5589</v>
      </c>
      <c r="M1928" s="89" t="s">
        <v>5586</v>
      </c>
      <c r="N1928" s="88" t="s">
        <v>5590</v>
      </c>
      <c r="O1928" s="89" t="s">
        <v>3487</v>
      </c>
      <c r="P1928" s="89" t="s">
        <v>5591</v>
      </c>
      <c r="Q1928" s="81" t="s">
        <v>1349</v>
      </c>
      <c r="R1928" s="219"/>
      <c r="S1928" s="219"/>
      <c r="T1928" s="292"/>
      <c r="U1928" s="2">
        <v>2</v>
      </c>
      <c r="V1928" s="6">
        <f t="shared" si="87"/>
        <v>32</v>
      </c>
      <c r="W1928" s="209">
        <f t="shared" si="88"/>
        <v>0</v>
      </c>
      <c r="X1928" s="6">
        <f t="shared" si="89"/>
        <v>18</v>
      </c>
      <c r="Z1928" s="2">
        <v>2</v>
      </c>
      <c r="AA1928" s="2" t="s">
        <v>6352</v>
      </c>
    </row>
    <row r="1929" spans="1:27" ht="60.5" customHeight="1">
      <c r="A1929" s="217">
        <v>355</v>
      </c>
      <c r="B1929" s="87" t="s">
        <v>6504</v>
      </c>
      <c r="C1929" s="87"/>
      <c r="D1929" s="87"/>
      <c r="E1929" s="87"/>
      <c r="F1929" s="89" t="s">
        <v>4650</v>
      </c>
      <c r="G1929" s="89" t="s">
        <v>6110</v>
      </c>
      <c r="H1929" s="89" t="s">
        <v>5592</v>
      </c>
      <c r="I1929" s="217" t="s">
        <v>5593</v>
      </c>
      <c r="J1929" s="88" t="s">
        <v>5594</v>
      </c>
      <c r="K1929" s="89" t="s">
        <v>201</v>
      </c>
      <c r="L1929" s="88" t="s">
        <v>1038</v>
      </c>
      <c r="M1929" s="89" t="s">
        <v>40</v>
      </c>
      <c r="N1929" s="88" t="s">
        <v>5595</v>
      </c>
      <c r="O1929" s="89" t="s">
        <v>166</v>
      </c>
      <c r="P1929" s="89" t="s">
        <v>749</v>
      </c>
      <c r="Q1929" s="81" t="s">
        <v>1349</v>
      </c>
      <c r="R1929" s="217">
        <v>1</v>
      </c>
      <c r="S1929" s="217">
        <v>1</v>
      </c>
      <c r="T1929" s="239" t="s">
        <v>3416</v>
      </c>
      <c r="V1929" s="6">
        <f t="shared" si="87"/>
        <v>29</v>
      </c>
      <c r="W1929" s="208">
        <f t="shared" si="88"/>
        <v>6</v>
      </c>
      <c r="X1929" s="6">
        <f t="shared" si="89"/>
        <v>69</v>
      </c>
      <c r="Y1929"/>
      <c r="Z1929"/>
      <c r="AA1929"/>
    </row>
    <row r="1930" spans="1:27" ht="59.25" customHeight="1">
      <c r="A1930" s="219"/>
      <c r="B1930" s="87" t="s">
        <v>6504</v>
      </c>
      <c r="C1930" s="87"/>
      <c r="D1930" s="87"/>
      <c r="E1930" s="87"/>
      <c r="F1930" s="89" t="s">
        <v>4650</v>
      </c>
      <c r="G1930" s="89" t="s">
        <v>6617</v>
      </c>
      <c r="H1930" s="89" t="s">
        <v>6618</v>
      </c>
      <c r="I1930" s="219"/>
      <c r="J1930" s="88" t="s">
        <v>5596</v>
      </c>
      <c r="K1930" s="89" t="s">
        <v>201</v>
      </c>
      <c r="L1930" s="88" t="s">
        <v>1038</v>
      </c>
      <c r="M1930" s="89" t="s">
        <v>40</v>
      </c>
      <c r="N1930" s="88" t="s">
        <v>5597</v>
      </c>
      <c r="O1930" s="89" t="s">
        <v>166</v>
      </c>
      <c r="P1930" s="89" t="s">
        <v>749</v>
      </c>
      <c r="Q1930" s="81" t="s">
        <v>1349</v>
      </c>
      <c r="R1930" s="219"/>
      <c r="S1930" s="219"/>
      <c r="T1930" s="241"/>
      <c r="V1930" s="6">
        <f t="shared" si="87"/>
        <v>29</v>
      </c>
      <c r="W1930" s="209">
        <f t="shared" si="88"/>
        <v>0</v>
      </c>
      <c r="X1930" s="6">
        <f t="shared" si="89"/>
        <v>41</v>
      </c>
      <c r="Y1930"/>
      <c r="Z1930"/>
      <c r="AA1930"/>
    </row>
    <row r="1931" spans="1:27" ht="45.5" customHeight="1">
      <c r="A1931" s="89">
        <v>356</v>
      </c>
      <c r="B1931" s="89" t="s">
        <v>316</v>
      </c>
      <c r="C1931" s="89"/>
      <c r="D1931" s="89"/>
      <c r="E1931" s="89"/>
      <c r="F1931" s="89" t="s">
        <v>4649</v>
      </c>
      <c r="G1931" s="89" t="s">
        <v>132</v>
      </c>
      <c r="H1931" s="89" t="s">
        <v>5598</v>
      </c>
      <c r="I1931" s="89" t="s">
        <v>5599</v>
      </c>
      <c r="J1931" s="88" t="s">
        <v>5600</v>
      </c>
      <c r="K1931" s="89" t="s">
        <v>406</v>
      </c>
      <c r="L1931" s="88" t="s">
        <v>5601</v>
      </c>
      <c r="M1931" s="89" t="s">
        <v>5586</v>
      </c>
      <c r="N1931" s="88" t="s">
        <v>5602</v>
      </c>
      <c r="O1931" s="128" t="s">
        <v>2368</v>
      </c>
      <c r="P1931" s="89" t="s">
        <v>5603</v>
      </c>
      <c r="Q1931" s="64" t="s">
        <v>340</v>
      </c>
      <c r="R1931" s="89">
        <v>4</v>
      </c>
      <c r="S1931" s="89">
        <v>1</v>
      </c>
      <c r="T1931" s="96" t="s">
        <v>3414</v>
      </c>
      <c r="V1931" s="6">
        <f t="shared" si="87"/>
        <v>32</v>
      </c>
      <c r="W1931" s="102">
        <f t="shared" si="88"/>
        <v>7</v>
      </c>
      <c r="X1931" s="6">
        <f t="shared" si="89"/>
        <v>3</v>
      </c>
      <c r="Y1931"/>
      <c r="Z1931"/>
      <c r="AA1931"/>
    </row>
    <row r="1932" spans="1:27" ht="141.25" customHeight="1">
      <c r="A1932" s="89">
        <v>357</v>
      </c>
      <c r="B1932" s="89" t="s">
        <v>1349</v>
      </c>
      <c r="C1932" s="89"/>
      <c r="D1932" s="89"/>
      <c r="E1932" s="89"/>
      <c r="F1932" s="89" t="s">
        <v>4649</v>
      </c>
      <c r="G1932" s="87" t="s">
        <v>40</v>
      </c>
      <c r="H1932" s="89" t="s">
        <v>5604</v>
      </c>
      <c r="I1932" s="89" t="s">
        <v>5605</v>
      </c>
      <c r="J1932" s="88" t="s">
        <v>5606</v>
      </c>
      <c r="K1932" s="89" t="s">
        <v>2114</v>
      </c>
      <c r="L1932" s="88" t="s">
        <v>5607</v>
      </c>
      <c r="M1932" s="89" t="s">
        <v>40</v>
      </c>
      <c r="N1932" s="88" t="s">
        <v>5608</v>
      </c>
      <c r="O1932" s="89" t="s">
        <v>343</v>
      </c>
      <c r="P1932" s="89" t="s">
        <v>5609</v>
      </c>
      <c r="Q1932" s="81" t="s">
        <v>1349</v>
      </c>
      <c r="R1932" s="89">
        <v>1</v>
      </c>
      <c r="S1932" s="89">
        <v>1</v>
      </c>
      <c r="T1932" s="96" t="s">
        <v>6353</v>
      </c>
      <c r="V1932" s="6">
        <f t="shared" si="87"/>
        <v>32</v>
      </c>
      <c r="W1932" s="102">
        <f t="shared" si="88"/>
        <v>7</v>
      </c>
      <c r="X1932" s="6">
        <f t="shared" si="89"/>
        <v>14</v>
      </c>
      <c r="Y1932"/>
      <c r="Z1932"/>
      <c r="AA1932"/>
    </row>
    <row r="1933" spans="1:27" ht="63.25" customHeight="1">
      <c r="A1933" s="217">
        <v>358</v>
      </c>
      <c r="B1933" s="89" t="s">
        <v>1349</v>
      </c>
      <c r="C1933" s="89"/>
      <c r="D1933" s="89"/>
      <c r="E1933" s="89"/>
      <c r="F1933" s="89" t="s">
        <v>4650</v>
      </c>
      <c r="G1933" s="87" t="s">
        <v>5151</v>
      </c>
      <c r="H1933" s="89" t="s">
        <v>5610</v>
      </c>
      <c r="I1933" s="217" t="s">
        <v>5611</v>
      </c>
      <c r="J1933" s="88" t="s">
        <v>5612</v>
      </c>
      <c r="K1933" s="145" t="s">
        <v>201</v>
      </c>
      <c r="L1933" s="88" t="s">
        <v>5613</v>
      </c>
      <c r="M1933" s="89" t="s">
        <v>40</v>
      </c>
      <c r="N1933" s="88" t="s">
        <v>5614</v>
      </c>
      <c r="O1933" s="89" t="s">
        <v>343</v>
      </c>
      <c r="P1933" s="89" t="s">
        <v>749</v>
      </c>
      <c r="Q1933" s="81" t="s">
        <v>1349</v>
      </c>
      <c r="R1933" s="217">
        <v>4</v>
      </c>
      <c r="S1933" s="217">
        <v>3</v>
      </c>
      <c r="T1933" s="239" t="s">
        <v>3414</v>
      </c>
      <c r="V1933" s="6">
        <f t="shared" si="87"/>
        <v>29</v>
      </c>
      <c r="W1933" s="205">
        <f t="shared" si="88"/>
        <v>7</v>
      </c>
      <c r="X1933" s="6">
        <f t="shared" si="89"/>
        <v>46</v>
      </c>
      <c r="Y1933"/>
      <c r="Z1933"/>
      <c r="AA1933"/>
    </row>
    <row r="1934" spans="1:27" ht="47" customHeight="1">
      <c r="A1934" s="218"/>
      <c r="B1934" s="89" t="s">
        <v>316</v>
      </c>
      <c r="C1934" s="89"/>
      <c r="D1934" s="89"/>
      <c r="E1934" s="89"/>
      <c r="F1934" s="89" t="s">
        <v>4650</v>
      </c>
      <c r="G1934" s="87" t="s">
        <v>5151</v>
      </c>
      <c r="H1934" s="89" t="s">
        <v>5615</v>
      </c>
      <c r="I1934" s="218"/>
      <c r="J1934" s="220" t="s">
        <v>5616</v>
      </c>
      <c r="K1934" s="217" t="s">
        <v>201</v>
      </c>
      <c r="L1934" s="220" t="s">
        <v>1473</v>
      </c>
      <c r="M1934" s="89" t="s">
        <v>40</v>
      </c>
      <c r="N1934" s="88" t="s">
        <v>5617</v>
      </c>
      <c r="O1934" s="89" t="s">
        <v>343</v>
      </c>
      <c r="P1934" s="89" t="s">
        <v>211</v>
      </c>
      <c r="Q1934" s="64" t="s">
        <v>340</v>
      </c>
      <c r="R1934" s="218"/>
      <c r="S1934" s="218"/>
      <c r="T1934" s="240"/>
      <c r="V1934" s="6">
        <f t="shared" ref="V1934:V1997" si="90">LEN(F1934)</f>
        <v>29</v>
      </c>
      <c r="W1934" s="206">
        <f t="shared" ref="W1934:W1997" si="91">LEN(T1934)</f>
        <v>0</v>
      </c>
      <c r="X1934" s="6">
        <f t="shared" ref="X1934:X1997" si="92">LEN(G1934)</f>
        <v>46</v>
      </c>
      <c r="Y1934"/>
      <c r="Z1934"/>
      <c r="AA1934"/>
    </row>
    <row r="1935" spans="1:27" ht="47" customHeight="1">
      <c r="A1935" s="219"/>
      <c r="B1935" s="89" t="s">
        <v>316</v>
      </c>
      <c r="C1935" s="89"/>
      <c r="D1935" s="89"/>
      <c r="E1935" s="89"/>
      <c r="F1935" s="89" t="s">
        <v>4650</v>
      </c>
      <c r="G1935" s="87" t="s">
        <v>5151</v>
      </c>
      <c r="H1935" s="89" t="s">
        <v>5615</v>
      </c>
      <c r="I1935" s="219"/>
      <c r="J1935" s="222"/>
      <c r="K1935" s="219"/>
      <c r="L1935" s="222"/>
      <c r="M1935" s="89" t="s">
        <v>40</v>
      </c>
      <c r="N1935" s="88" t="s">
        <v>5618</v>
      </c>
      <c r="O1935" s="89" t="s">
        <v>343</v>
      </c>
      <c r="P1935" s="89" t="s">
        <v>211</v>
      </c>
      <c r="Q1935" s="64" t="s">
        <v>340</v>
      </c>
      <c r="R1935" s="219"/>
      <c r="S1935" s="219"/>
      <c r="T1935" s="241"/>
      <c r="V1935" s="6">
        <f t="shared" si="90"/>
        <v>29</v>
      </c>
      <c r="W1935" s="207">
        <f t="shared" si="91"/>
        <v>0</v>
      </c>
      <c r="X1935" s="6">
        <f t="shared" si="92"/>
        <v>46</v>
      </c>
      <c r="Y1935"/>
      <c r="Z1935"/>
      <c r="AA1935"/>
    </row>
    <row r="1936" spans="1:27" ht="47" customHeight="1">
      <c r="A1936" s="217">
        <v>359</v>
      </c>
      <c r="B1936" s="89" t="s">
        <v>1349</v>
      </c>
      <c r="C1936" s="89"/>
      <c r="D1936" s="89"/>
      <c r="E1936" s="89"/>
      <c r="F1936" s="89" t="s">
        <v>4650</v>
      </c>
      <c r="G1936" s="87" t="s">
        <v>5151</v>
      </c>
      <c r="H1936" s="89" t="s">
        <v>5619</v>
      </c>
      <c r="I1936" s="286" t="s">
        <v>5620</v>
      </c>
      <c r="J1936" s="111" t="s">
        <v>5621</v>
      </c>
      <c r="K1936" s="89" t="s">
        <v>201</v>
      </c>
      <c r="L1936" s="88" t="s">
        <v>743</v>
      </c>
      <c r="M1936" s="89" t="s">
        <v>40</v>
      </c>
      <c r="N1936" s="88" t="s">
        <v>5622</v>
      </c>
      <c r="O1936" s="89" t="s">
        <v>343</v>
      </c>
      <c r="P1936" s="89" t="s">
        <v>211</v>
      </c>
      <c r="Q1936" s="81" t="s">
        <v>1349</v>
      </c>
      <c r="R1936" s="217">
        <v>2</v>
      </c>
      <c r="S1936" s="217">
        <v>2</v>
      </c>
      <c r="T1936" s="239" t="s">
        <v>3415</v>
      </c>
      <c r="V1936" s="6">
        <f t="shared" si="90"/>
        <v>29</v>
      </c>
      <c r="W1936" s="214">
        <f t="shared" si="91"/>
        <v>8</v>
      </c>
      <c r="X1936" s="6">
        <f t="shared" si="92"/>
        <v>46</v>
      </c>
      <c r="Y1936"/>
      <c r="Z1936"/>
      <c r="AA1936"/>
    </row>
    <row r="1937" spans="1:24" customFormat="1" ht="45.5" customHeight="1">
      <c r="A1937" s="218"/>
      <c r="B1937" s="89" t="s">
        <v>1349</v>
      </c>
      <c r="C1937" s="89"/>
      <c r="D1937" s="89"/>
      <c r="E1937" s="89"/>
      <c r="F1937" s="89" t="s">
        <v>4650</v>
      </c>
      <c r="G1937" s="87" t="s">
        <v>5151</v>
      </c>
      <c r="H1937" s="89" t="s">
        <v>5623</v>
      </c>
      <c r="I1937" s="287"/>
      <c r="J1937" s="221" t="s">
        <v>5624</v>
      </c>
      <c r="K1937" s="198" t="s">
        <v>201</v>
      </c>
      <c r="L1937" s="253" t="s">
        <v>1038</v>
      </c>
      <c r="M1937" s="89" t="s">
        <v>40</v>
      </c>
      <c r="N1937" s="88" t="s">
        <v>5625</v>
      </c>
      <c r="O1937" s="89" t="s">
        <v>343</v>
      </c>
      <c r="P1937" s="89" t="s">
        <v>211</v>
      </c>
      <c r="Q1937" s="81" t="s">
        <v>1349</v>
      </c>
      <c r="R1937" s="218"/>
      <c r="S1937" s="218"/>
      <c r="T1937" s="240"/>
      <c r="V1937" s="6">
        <f t="shared" si="90"/>
        <v>29</v>
      </c>
      <c r="W1937" s="215">
        <f t="shared" si="91"/>
        <v>0</v>
      </c>
      <c r="X1937" s="6">
        <f t="shared" si="92"/>
        <v>46</v>
      </c>
    </row>
    <row r="1938" spans="1:24" customFormat="1" ht="31.25" customHeight="1">
      <c r="A1938" s="219"/>
      <c r="B1938" s="89" t="s">
        <v>1349</v>
      </c>
      <c r="C1938" s="89"/>
      <c r="D1938" s="89"/>
      <c r="E1938" s="89"/>
      <c r="F1938" s="89" t="s">
        <v>4650</v>
      </c>
      <c r="G1938" s="87" t="s">
        <v>5151</v>
      </c>
      <c r="H1938" s="89" t="s">
        <v>5623</v>
      </c>
      <c r="I1938" s="288"/>
      <c r="J1938" s="222"/>
      <c r="K1938" s="198"/>
      <c r="L1938" s="253"/>
      <c r="M1938" s="89" t="s">
        <v>40</v>
      </c>
      <c r="N1938" s="88" t="s">
        <v>5626</v>
      </c>
      <c r="O1938" s="89" t="s">
        <v>343</v>
      </c>
      <c r="P1938" s="89" t="s">
        <v>211</v>
      </c>
      <c r="Q1938" s="81" t="s">
        <v>1349</v>
      </c>
      <c r="R1938" s="219"/>
      <c r="S1938" s="219"/>
      <c r="T1938" s="241"/>
      <c r="V1938" s="6">
        <f t="shared" si="90"/>
        <v>29</v>
      </c>
      <c r="W1938" s="216">
        <f t="shared" si="91"/>
        <v>0</v>
      </c>
      <c r="X1938" s="6">
        <f t="shared" si="92"/>
        <v>46</v>
      </c>
    </row>
    <row r="1939" spans="1:24" customFormat="1" ht="94.25" customHeight="1">
      <c r="A1939" s="89">
        <v>360</v>
      </c>
      <c r="B1939" s="89" t="s">
        <v>1349</v>
      </c>
      <c r="C1939" s="89"/>
      <c r="D1939" s="89"/>
      <c r="E1939" s="89"/>
      <c r="F1939" s="89" t="s">
        <v>4650</v>
      </c>
      <c r="G1939" s="89" t="s">
        <v>5155</v>
      </c>
      <c r="H1939" s="89" t="s">
        <v>5627</v>
      </c>
      <c r="I1939" s="89" t="s">
        <v>5628</v>
      </c>
      <c r="J1939" s="88" t="s">
        <v>5629</v>
      </c>
      <c r="K1939" s="89" t="s">
        <v>201</v>
      </c>
      <c r="L1939" s="88" t="s">
        <v>5630</v>
      </c>
      <c r="M1939" s="89" t="s">
        <v>40</v>
      </c>
      <c r="N1939" s="88" t="s">
        <v>5631</v>
      </c>
      <c r="O1939" s="89" t="s">
        <v>343</v>
      </c>
      <c r="P1939" s="89" t="s">
        <v>211</v>
      </c>
      <c r="Q1939" s="81" t="s">
        <v>1349</v>
      </c>
      <c r="R1939" s="89">
        <v>3</v>
      </c>
      <c r="S1939" s="89">
        <v>3</v>
      </c>
      <c r="T1939" s="96" t="s">
        <v>3414</v>
      </c>
      <c r="V1939" s="6">
        <f t="shared" si="90"/>
        <v>29</v>
      </c>
      <c r="W1939" s="90">
        <f t="shared" si="91"/>
        <v>7</v>
      </c>
      <c r="X1939" s="6">
        <f t="shared" si="92"/>
        <v>96</v>
      </c>
    </row>
    <row r="1940" spans="1:24" customFormat="1" ht="60.25" customHeight="1">
      <c r="A1940" s="89">
        <v>361</v>
      </c>
      <c r="B1940" s="89" t="s">
        <v>1349</v>
      </c>
      <c r="C1940" s="89"/>
      <c r="D1940" s="89"/>
      <c r="E1940" s="89"/>
      <c r="F1940" s="89" t="s">
        <v>4647</v>
      </c>
      <c r="G1940" s="89" t="s">
        <v>592</v>
      </c>
      <c r="H1940" s="89" t="s">
        <v>5632</v>
      </c>
      <c r="I1940" s="89" t="s">
        <v>6354</v>
      </c>
      <c r="J1940" s="88" t="s">
        <v>5633</v>
      </c>
      <c r="K1940" s="89" t="s">
        <v>406</v>
      </c>
      <c r="L1940" s="88" t="s">
        <v>1224</v>
      </c>
      <c r="M1940" s="89" t="s">
        <v>4002</v>
      </c>
      <c r="N1940" s="88" t="s">
        <v>5634</v>
      </c>
      <c r="O1940" s="89" t="s">
        <v>6340</v>
      </c>
      <c r="P1940" s="89" t="s">
        <v>1277</v>
      </c>
      <c r="Q1940" s="81" t="s">
        <v>1349</v>
      </c>
      <c r="R1940" s="89">
        <v>1</v>
      </c>
      <c r="S1940" s="89">
        <v>1</v>
      </c>
      <c r="T1940" s="96" t="s">
        <v>3416</v>
      </c>
      <c r="V1940" s="6">
        <f t="shared" si="90"/>
        <v>27</v>
      </c>
      <c r="W1940" s="90">
        <f t="shared" si="91"/>
        <v>6</v>
      </c>
      <c r="X1940" s="6">
        <f t="shared" si="92"/>
        <v>8</v>
      </c>
    </row>
    <row r="1941" spans="1:24" customFormat="1" ht="90" customHeight="1">
      <c r="A1941" s="89">
        <v>362</v>
      </c>
      <c r="B1941" s="89" t="s">
        <v>1349</v>
      </c>
      <c r="C1941" s="89"/>
      <c r="D1941" s="89"/>
      <c r="E1941" s="89"/>
      <c r="F1941" s="89" t="s">
        <v>4649</v>
      </c>
      <c r="G1941" s="89" t="s">
        <v>3910</v>
      </c>
      <c r="H1941" s="89" t="s">
        <v>5565</v>
      </c>
      <c r="I1941" s="89" t="s">
        <v>5635</v>
      </c>
      <c r="J1941" s="88" t="s">
        <v>5636</v>
      </c>
      <c r="K1941" s="89" t="s">
        <v>406</v>
      </c>
      <c r="L1941" s="88" t="s">
        <v>5637</v>
      </c>
      <c r="M1941" s="89" t="s">
        <v>1861</v>
      </c>
      <c r="N1941" s="88" t="s">
        <v>5638</v>
      </c>
      <c r="O1941" s="89" t="s">
        <v>1808</v>
      </c>
      <c r="P1941" s="89" t="s">
        <v>679</v>
      </c>
      <c r="Q1941" s="81" t="s">
        <v>1349</v>
      </c>
      <c r="R1941" s="89">
        <v>3</v>
      </c>
      <c r="S1941" s="89">
        <v>2</v>
      </c>
      <c r="T1941" s="96" t="s">
        <v>3415</v>
      </c>
      <c r="V1941" s="6">
        <f t="shared" si="90"/>
        <v>32</v>
      </c>
      <c r="W1941" s="102">
        <f t="shared" si="91"/>
        <v>8</v>
      </c>
      <c r="X1941" s="6">
        <f t="shared" si="92"/>
        <v>14</v>
      </c>
    </row>
    <row r="1942" spans="1:24" customFormat="1" ht="47" customHeight="1">
      <c r="A1942" s="89">
        <v>363</v>
      </c>
      <c r="B1942" s="89" t="s">
        <v>1349</v>
      </c>
      <c r="C1942" s="89"/>
      <c r="D1942" s="89"/>
      <c r="E1942" s="89"/>
      <c r="F1942" s="89" t="s">
        <v>4650</v>
      </c>
      <c r="G1942" s="87" t="s">
        <v>5694</v>
      </c>
      <c r="H1942" s="89" t="s">
        <v>5639</v>
      </c>
      <c r="I1942" s="89" t="s">
        <v>5640</v>
      </c>
      <c r="J1942" s="88" t="s">
        <v>5641</v>
      </c>
      <c r="K1942" s="89" t="s">
        <v>406</v>
      </c>
      <c r="L1942" s="88" t="s">
        <v>1038</v>
      </c>
      <c r="M1942" s="89" t="s">
        <v>40</v>
      </c>
      <c r="N1942" s="88" t="s">
        <v>5642</v>
      </c>
      <c r="O1942" s="89" t="s">
        <v>343</v>
      </c>
      <c r="P1942" s="89" t="s">
        <v>853</v>
      </c>
      <c r="Q1942" s="81" t="s">
        <v>1349</v>
      </c>
      <c r="R1942" s="89">
        <v>1</v>
      </c>
      <c r="S1942" s="89">
        <v>1</v>
      </c>
      <c r="T1942" s="96" t="s">
        <v>3416</v>
      </c>
      <c r="V1942" s="6">
        <f t="shared" si="90"/>
        <v>29</v>
      </c>
      <c r="W1942" s="90">
        <f t="shared" si="91"/>
        <v>6</v>
      </c>
      <c r="X1942" s="6">
        <f t="shared" si="92"/>
        <v>45</v>
      </c>
    </row>
    <row r="1943" spans="1:24" customFormat="1" ht="62.25" customHeight="1">
      <c r="A1943" s="89">
        <v>364</v>
      </c>
      <c r="B1943" s="89" t="s">
        <v>1349</v>
      </c>
      <c r="C1943" s="89"/>
      <c r="D1943" s="89"/>
      <c r="E1943" s="89"/>
      <c r="F1943" s="89" t="s">
        <v>4650</v>
      </c>
      <c r="G1943" s="87" t="s">
        <v>5151</v>
      </c>
      <c r="H1943" s="89" t="s">
        <v>5643</v>
      </c>
      <c r="I1943" s="89" t="s">
        <v>5644</v>
      </c>
      <c r="J1943" s="88" t="s">
        <v>5645</v>
      </c>
      <c r="K1943" s="89" t="s">
        <v>201</v>
      </c>
      <c r="L1943" s="88" t="s">
        <v>1038</v>
      </c>
      <c r="M1943" s="89" t="s">
        <v>40</v>
      </c>
      <c r="N1943" s="88" t="s">
        <v>5646</v>
      </c>
      <c r="O1943" s="89" t="s">
        <v>343</v>
      </c>
      <c r="P1943" s="89" t="s">
        <v>211</v>
      </c>
      <c r="Q1943" s="81" t="s">
        <v>1349</v>
      </c>
      <c r="R1943" s="89">
        <v>3</v>
      </c>
      <c r="S1943" s="89">
        <v>2</v>
      </c>
      <c r="T1943" s="96" t="s">
        <v>3415</v>
      </c>
      <c r="V1943" s="6">
        <f t="shared" si="90"/>
        <v>29</v>
      </c>
      <c r="W1943" s="90">
        <f t="shared" si="91"/>
        <v>8</v>
      </c>
      <c r="X1943" s="6">
        <f t="shared" si="92"/>
        <v>46</v>
      </c>
    </row>
    <row r="1944" spans="1:24" customFormat="1" ht="81.75" customHeight="1">
      <c r="A1944" s="217">
        <v>365</v>
      </c>
      <c r="B1944" s="89" t="s">
        <v>5355</v>
      </c>
      <c r="C1944" s="89"/>
      <c r="D1944" s="89"/>
      <c r="E1944" s="89"/>
      <c r="F1944" s="89" t="s">
        <v>4650</v>
      </c>
      <c r="G1944" s="87" t="s">
        <v>5151</v>
      </c>
      <c r="H1944" s="89" t="s">
        <v>5356</v>
      </c>
      <c r="I1944" s="217" t="s">
        <v>5647</v>
      </c>
      <c r="J1944" s="220" t="s">
        <v>5648</v>
      </c>
      <c r="K1944" s="6" t="s">
        <v>2114</v>
      </c>
      <c r="L1944" s="111" t="s">
        <v>5649</v>
      </c>
      <c r="M1944" s="89" t="s">
        <v>132</v>
      </c>
      <c r="N1944" s="88" t="s">
        <v>5650</v>
      </c>
      <c r="O1944" s="89" t="s">
        <v>58</v>
      </c>
      <c r="P1944" s="89" t="s">
        <v>5651</v>
      </c>
      <c r="Q1944" s="64" t="s">
        <v>340</v>
      </c>
      <c r="R1944" s="217">
        <v>4</v>
      </c>
      <c r="S1944" s="217">
        <v>3</v>
      </c>
      <c r="T1944" s="239" t="s">
        <v>3414</v>
      </c>
      <c r="V1944" s="6">
        <f t="shared" si="90"/>
        <v>29</v>
      </c>
      <c r="W1944" s="205">
        <f t="shared" si="91"/>
        <v>7</v>
      </c>
      <c r="X1944" s="6">
        <f t="shared" si="92"/>
        <v>46</v>
      </c>
    </row>
    <row r="1945" spans="1:24" customFormat="1" ht="31.25" customHeight="1">
      <c r="A1945" s="218"/>
      <c r="B1945" s="89" t="s">
        <v>5355</v>
      </c>
      <c r="C1945" s="89"/>
      <c r="D1945" s="89"/>
      <c r="E1945" s="89"/>
      <c r="F1945" s="89" t="s">
        <v>4650</v>
      </c>
      <c r="G1945" s="87" t="s">
        <v>5151</v>
      </c>
      <c r="H1945" s="89" t="s">
        <v>5356</v>
      </c>
      <c r="I1945" s="218"/>
      <c r="J1945" s="221"/>
      <c r="K1945" s="89" t="s">
        <v>201</v>
      </c>
      <c r="L1945" s="111" t="s">
        <v>5652</v>
      </c>
      <c r="M1945" s="89" t="s">
        <v>40</v>
      </c>
      <c r="N1945" s="88" t="s">
        <v>5653</v>
      </c>
      <c r="O1945" s="89" t="s">
        <v>343</v>
      </c>
      <c r="P1945" s="89" t="s">
        <v>211</v>
      </c>
      <c r="Q1945" s="64" t="s">
        <v>340</v>
      </c>
      <c r="R1945" s="218"/>
      <c r="S1945" s="218"/>
      <c r="T1945" s="240"/>
      <c r="V1945" s="6">
        <f t="shared" si="90"/>
        <v>29</v>
      </c>
      <c r="W1945" s="206">
        <f t="shared" si="91"/>
        <v>0</v>
      </c>
      <c r="X1945" s="6">
        <f t="shared" si="92"/>
        <v>46</v>
      </c>
    </row>
    <row r="1946" spans="1:24" customFormat="1" ht="30" customHeight="1">
      <c r="A1946" s="219"/>
      <c r="B1946" s="89" t="s">
        <v>5355</v>
      </c>
      <c r="C1946" s="89"/>
      <c r="D1946" s="89"/>
      <c r="E1946" s="89"/>
      <c r="F1946" s="89" t="s">
        <v>4650</v>
      </c>
      <c r="G1946" s="87" t="s">
        <v>5151</v>
      </c>
      <c r="H1946" s="89" t="s">
        <v>5356</v>
      </c>
      <c r="I1946" s="219"/>
      <c r="J1946" s="222"/>
      <c r="K1946" s="87" t="s">
        <v>201</v>
      </c>
      <c r="L1946" s="111" t="s">
        <v>5654</v>
      </c>
      <c r="M1946" s="89" t="s">
        <v>1861</v>
      </c>
      <c r="N1946" s="88" t="s">
        <v>5655</v>
      </c>
      <c r="O1946" s="89" t="s">
        <v>343</v>
      </c>
      <c r="P1946" s="89" t="s">
        <v>5656</v>
      </c>
      <c r="Q1946" s="64" t="s">
        <v>340</v>
      </c>
      <c r="R1946" s="219"/>
      <c r="S1946" s="219"/>
      <c r="T1946" s="241"/>
      <c r="V1946" s="6">
        <f t="shared" si="90"/>
        <v>29</v>
      </c>
      <c r="W1946" s="207">
        <f t="shared" si="91"/>
        <v>0</v>
      </c>
      <c r="X1946" s="6">
        <f t="shared" si="92"/>
        <v>46</v>
      </c>
    </row>
    <row r="1947" spans="1:24" customFormat="1" ht="47" customHeight="1">
      <c r="A1947" s="217">
        <v>366</v>
      </c>
      <c r="B1947" s="89" t="s">
        <v>316</v>
      </c>
      <c r="C1947" s="89"/>
      <c r="D1947" s="89"/>
      <c r="E1947" s="89"/>
      <c r="F1947" s="89" t="s">
        <v>4650</v>
      </c>
      <c r="G1947" s="87" t="s">
        <v>5151</v>
      </c>
      <c r="H1947" s="89" t="s">
        <v>5657</v>
      </c>
      <c r="I1947" s="217" t="s">
        <v>5658</v>
      </c>
      <c r="J1947" s="220" t="s">
        <v>5659</v>
      </c>
      <c r="K1947" s="217" t="s">
        <v>201</v>
      </c>
      <c r="L1947" s="220" t="s">
        <v>5660</v>
      </c>
      <c r="M1947" s="89" t="s">
        <v>40</v>
      </c>
      <c r="N1947" s="88" t="s">
        <v>5661</v>
      </c>
      <c r="O1947" s="89" t="s">
        <v>343</v>
      </c>
      <c r="P1947" s="89" t="s">
        <v>211</v>
      </c>
      <c r="Q1947" s="64" t="s">
        <v>340</v>
      </c>
      <c r="R1947" s="217">
        <v>3</v>
      </c>
      <c r="S1947" s="217">
        <v>1</v>
      </c>
      <c r="T1947" s="239" t="s">
        <v>5216</v>
      </c>
      <c r="V1947" s="6">
        <f t="shared" si="90"/>
        <v>29</v>
      </c>
      <c r="W1947" s="205">
        <f t="shared" si="91"/>
        <v>8</v>
      </c>
      <c r="X1947" s="6">
        <f t="shared" si="92"/>
        <v>46</v>
      </c>
    </row>
    <row r="1948" spans="1:24" customFormat="1" ht="47" customHeight="1">
      <c r="A1948" s="219"/>
      <c r="B1948" s="89" t="s">
        <v>316</v>
      </c>
      <c r="C1948" s="89"/>
      <c r="D1948" s="89"/>
      <c r="E1948" s="89"/>
      <c r="F1948" s="89" t="s">
        <v>4650</v>
      </c>
      <c r="G1948" s="87" t="s">
        <v>5151</v>
      </c>
      <c r="H1948" s="89" t="s">
        <v>5657</v>
      </c>
      <c r="I1948" s="219"/>
      <c r="J1948" s="222"/>
      <c r="K1948" s="219"/>
      <c r="L1948" s="222"/>
      <c r="M1948" s="89" t="s">
        <v>40</v>
      </c>
      <c r="N1948" s="88" t="s">
        <v>5662</v>
      </c>
      <c r="O1948" s="89" t="s">
        <v>343</v>
      </c>
      <c r="P1948" s="89" t="s">
        <v>4664</v>
      </c>
      <c r="Q1948" s="64" t="s">
        <v>340</v>
      </c>
      <c r="R1948" s="219"/>
      <c r="S1948" s="219"/>
      <c r="T1948" s="241"/>
      <c r="V1948" s="6">
        <f t="shared" si="90"/>
        <v>29</v>
      </c>
      <c r="W1948" s="207">
        <f t="shared" si="91"/>
        <v>0</v>
      </c>
      <c r="X1948" s="6">
        <f t="shared" si="92"/>
        <v>46</v>
      </c>
    </row>
    <row r="1949" spans="1:24" customFormat="1" ht="47" customHeight="1">
      <c r="A1949" s="217">
        <v>367</v>
      </c>
      <c r="B1949" s="89" t="s">
        <v>316</v>
      </c>
      <c r="C1949" s="89"/>
      <c r="D1949" s="89"/>
      <c r="E1949" s="89"/>
      <c r="F1949" s="89" t="s">
        <v>4650</v>
      </c>
      <c r="G1949" s="87" t="s">
        <v>5151</v>
      </c>
      <c r="H1949" s="89" t="s">
        <v>5663</v>
      </c>
      <c r="I1949" s="217" t="s">
        <v>5664</v>
      </c>
      <c r="J1949" s="220" t="s">
        <v>5665</v>
      </c>
      <c r="K1949" s="217" t="s">
        <v>201</v>
      </c>
      <c r="L1949" s="220" t="s">
        <v>743</v>
      </c>
      <c r="M1949" s="89" t="s">
        <v>40</v>
      </c>
      <c r="N1949" s="88" t="s">
        <v>5666</v>
      </c>
      <c r="O1949" s="89" t="s">
        <v>343</v>
      </c>
      <c r="P1949" s="89" t="s">
        <v>211</v>
      </c>
      <c r="Q1949" s="64" t="s">
        <v>340</v>
      </c>
      <c r="R1949" s="217">
        <v>4</v>
      </c>
      <c r="S1949" s="217">
        <v>1</v>
      </c>
      <c r="T1949" s="239" t="s">
        <v>5216</v>
      </c>
      <c r="V1949" s="6">
        <f t="shared" si="90"/>
        <v>29</v>
      </c>
      <c r="W1949" s="205">
        <f t="shared" si="91"/>
        <v>8</v>
      </c>
      <c r="X1949" s="6">
        <f t="shared" si="92"/>
        <v>46</v>
      </c>
    </row>
    <row r="1950" spans="1:24" customFormat="1" ht="47" customHeight="1">
      <c r="A1950" s="218"/>
      <c r="B1950" s="89" t="s">
        <v>316</v>
      </c>
      <c r="C1950" s="89"/>
      <c r="D1950" s="89"/>
      <c r="E1950" s="89"/>
      <c r="F1950" s="89" t="s">
        <v>4650</v>
      </c>
      <c r="G1950" s="87" t="s">
        <v>5151</v>
      </c>
      <c r="H1950" s="89" t="s">
        <v>5667</v>
      </c>
      <c r="I1950" s="218"/>
      <c r="J1950" s="222"/>
      <c r="K1950" s="219"/>
      <c r="L1950" s="222"/>
      <c r="M1950" s="89" t="s">
        <v>40</v>
      </c>
      <c r="N1950" s="88" t="s">
        <v>5668</v>
      </c>
      <c r="O1950" s="89" t="s">
        <v>343</v>
      </c>
      <c r="P1950" s="89" t="s">
        <v>211</v>
      </c>
      <c r="Q1950" s="64" t="s">
        <v>340</v>
      </c>
      <c r="R1950" s="218"/>
      <c r="S1950" s="218"/>
      <c r="T1950" s="240"/>
      <c r="V1950" s="6">
        <f t="shared" si="90"/>
        <v>29</v>
      </c>
      <c r="W1950" s="206">
        <f t="shared" si="91"/>
        <v>0</v>
      </c>
      <c r="X1950" s="6">
        <f t="shared" si="92"/>
        <v>46</v>
      </c>
    </row>
    <row r="1951" spans="1:24" customFormat="1" ht="47" customHeight="1">
      <c r="A1951" s="219"/>
      <c r="B1951" s="89" t="s">
        <v>316</v>
      </c>
      <c r="C1951" s="89"/>
      <c r="D1951" s="89"/>
      <c r="E1951" s="89"/>
      <c r="F1951" s="89" t="s">
        <v>4650</v>
      </c>
      <c r="G1951" s="87" t="s">
        <v>5151</v>
      </c>
      <c r="H1951" s="89" t="s">
        <v>5669</v>
      </c>
      <c r="I1951" s="219"/>
      <c r="J1951" s="88" t="s">
        <v>5670</v>
      </c>
      <c r="K1951" s="89" t="s">
        <v>201</v>
      </c>
      <c r="L1951" s="88" t="s">
        <v>1473</v>
      </c>
      <c r="M1951" s="89" t="s">
        <v>40</v>
      </c>
      <c r="N1951" s="88" t="s">
        <v>5671</v>
      </c>
      <c r="O1951" s="89" t="s">
        <v>343</v>
      </c>
      <c r="P1951" s="89" t="s">
        <v>211</v>
      </c>
      <c r="Q1951" s="64" t="s">
        <v>340</v>
      </c>
      <c r="R1951" s="219"/>
      <c r="S1951" s="219"/>
      <c r="T1951" s="241"/>
      <c r="V1951" s="6">
        <f t="shared" si="90"/>
        <v>29</v>
      </c>
      <c r="W1951" s="207">
        <f t="shared" si="91"/>
        <v>0</v>
      </c>
      <c r="X1951" s="6">
        <f t="shared" si="92"/>
        <v>46</v>
      </c>
    </row>
    <row r="1952" spans="1:24" customFormat="1" ht="31.25" customHeight="1">
      <c r="A1952" s="217">
        <v>368</v>
      </c>
      <c r="B1952" s="89" t="s">
        <v>316</v>
      </c>
      <c r="C1952" s="89"/>
      <c r="D1952" s="89"/>
      <c r="E1952" s="89"/>
      <c r="F1952" s="89" t="s">
        <v>4650</v>
      </c>
      <c r="G1952" s="87" t="s">
        <v>5151</v>
      </c>
      <c r="H1952" s="89" t="s">
        <v>5672</v>
      </c>
      <c r="I1952" s="217" t="s">
        <v>5673</v>
      </c>
      <c r="J1952" s="220" t="s">
        <v>5674</v>
      </c>
      <c r="K1952" s="217" t="s">
        <v>201</v>
      </c>
      <c r="L1952" s="220" t="s">
        <v>5675</v>
      </c>
      <c r="M1952" s="89" t="s">
        <v>40</v>
      </c>
      <c r="N1952" s="88" t="s">
        <v>5676</v>
      </c>
      <c r="O1952" s="89" t="s">
        <v>343</v>
      </c>
      <c r="P1952" s="89" t="s">
        <v>5511</v>
      </c>
      <c r="Q1952" s="64" t="s">
        <v>340</v>
      </c>
      <c r="R1952" s="217">
        <v>3</v>
      </c>
      <c r="S1952" s="217">
        <v>2</v>
      </c>
      <c r="T1952" s="239" t="s">
        <v>5216</v>
      </c>
      <c r="V1952" s="6">
        <f t="shared" si="90"/>
        <v>29</v>
      </c>
      <c r="W1952" s="205">
        <f t="shared" si="91"/>
        <v>8</v>
      </c>
      <c r="X1952" s="6">
        <f t="shared" si="92"/>
        <v>46</v>
      </c>
    </row>
    <row r="1953" spans="1:24" customFormat="1" ht="47" customHeight="1">
      <c r="A1953" s="219"/>
      <c r="B1953" s="89" t="s">
        <v>316</v>
      </c>
      <c r="C1953" s="89"/>
      <c r="D1953" s="89"/>
      <c r="E1953" s="89"/>
      <c r="F1953" s="89" t="s">
        <v>4650</v>
      </c>
      <c r="G1953" s="87" t="s">
        <v>5151</v>
      </c>
      <c r="H1953" s="89" t="s">
        <v>5672</v>
      </c>
      <c r="I1953" s="219"/>
      <c r="J1953" s="222"/>
      <c r="K1953" s="219"/>
      <c r="L1953" s="222"/>
      <c r="M1953" s="89" t="s">
        <v>40</v>
      </c>
      <c r="N1953" s="88" t="s">
        <v>5677</v>
      </c>
      <c r="O1953" s="89" t="s">
        <v>343</v>
      </c>
      <c r="P1953" s="89" t="s">
        <v>5511</v>
      </c>
      <c r="Q1953" s="64" t="s">
        <v>340</v>
      </c>
      <c r="R1953" s="219"/>
      <c r="S1953" s="219"/>
      <c r="T1953" s="241"/>
      <c r="V1953" s="6">
        <f t="shared" si="90"/>
        <v>29</v>
      </c>
      <c r="W1953" s="207">
        <f t="shared" si="91"/>
        <v>0</v>
      </c>
      <c r="X1953" s="6">
        <f t="shared" si="92"/>
        <v>46</v>
      </c>
    </row>
    <row r="1954" spans="1:24" customFormat="1" ht="31.25" customHeight="1">
      <c r="A1954" s="89">
        <v>369</v>
      </c>
      <c r="B1954" s="89" t="s">
        <v>316</v>
      </c>
      <c r="C1954" s="89"/>
      <c r="D1954" s="89"/>
      <c r="E1954" s="89"/>
      <c r="F1954" s="89" t="s">
        <v>4650</v>
      </c>
      <c r="G1954" s="87" t="s">
        <v>5151</v>
      </c>
      <c r="H1954" s="89" t="s">
        <v>5678</v>
      </c>
      <c r="I1954" s="89" t="s">
        <v>5679</v>
      </c>
      <c r="J1954" s="88" t="s">
        <v>5680</v>
      </c>
      <c r="K1954" s="89" t="s">
        <v>201</v>
      </c>
      <c r="L1954" s="88" t="s">
        <v>743</v>
      </c>
      <c r="M1954" s="89" t="s">
        <v>40</v>
      </c>
      <c r="N1954" s="88" t="s">
        <v>5681</v>
      </c>
      <c r="O1954" s="89" t="s">
        <v>343</v>
      </c>
      <c r="P1954" s="89" t="s">
        <v>211</v>
      </c>
      <c r="Q1954" s="64" t="s">
        <v>340</v>
      </c>
      <c r="R1954" s="89">
        <v>2</v>
      </c>
      <c r="S1954" s="89">
        <v>1</v>
      </c>
      <c r="T1954" s="96" t="s">
        <v>3416</v>
      </c>
      <c r="V1954" s="6">
        <f t="shared" si="90"/>
        <v>29</v>
      </c>
      <c r="W1954" s="90">
        <f t="shared" si="91"/>
        <v>6</v>
      </c>
      <c r="X1954" s="6">
        <f t="shared" si="92"/>
        <v>46</v>
      </c>
    </row>
    <row r="1955" spans="1:24" customFormat="1" ht="63.25" customHeight="1">
      <c r="A1955" s="217">
        <v>370</v>
      </c>
      <c r="B1955" s="89" t="s">
        <v>316</v>
      </c>
      <c r="C1955" s="89"/>
      <c r="D1955" s="89"/>
      <c r="E1955" s="89"/>
      <c r="F1955" s="89" t="s">
        <v>4650</v>
      </c>
      <c r="G1955" s="87" t="s">
        <v>5151</v>
      </c>
      <c r="H1955" s="89" t="s">
        <v>5682</v>
      </c>
      <c r="I1955" s="217" t="s">
        <v>5683</v>
      </c>
      <c r="J1955" s="88" t="s">
        <v>5684</v>
      </c>
      <c r="K1955" s="89" t="s">
        <v>201</v>
      </c>
      <c r="L1955" s="88" t="s">
        <v>743</v>
      </c>
      <c r="M1955" s="89" t="s">
        <v>40</v>
      </c>
      <c r="N1955" s="88" t="s">
        <v>5685</v>
      </c>
      <c r="O1955" s="89" t="s">
        <v>343</v>
      </c>
      <c r="P1955" s="89" t="s">
        <v>749</v>
      </c>
      <c r="Q1955" s="64" t="s">
        <v>340</v>
      </c>
      <c r="R1955" s="217">
        <v>3</v>
      </c>
      <c r="S1955" s="217">
        <v>2</v>
      </c>
      <c r="T1955" s="239" t="s">
        <v>5216</v>
      </c>
      <c r="V1955" s="6">
        <f t="shared" si="90"/>
        <v>29</v>
      </c>
      <c r="W1955" s="205">
        <f t="shared" si="91"/>
        <v>8</v>
      </c>
      <c r="X1955" s="6">
        <f t="shared" si="92"/>
        <v>46</v>
      </c>
    </row>
    <row r="1956" spans="1:24" customFormat="1" ht="63.25" customHeight="1">
      <c r="A1956" s="218"/>
      <c r="B1956" s="89" t="s">
        <v>316</v>
      </c>
      <c r="C1956" s="89"/>
      <c r="D1956" s="89"/>
      <c r="E1956" s="89"/>
      <c r="F1956" s="89" t="s">
        <v>4650</v>
      </c>
      <c r="G1956" s="87" t="s">
        <v>5151</v>
      </c>
      <c r="H1956" s="89" t="s">
        <v>5686</v>
      </c>
      <c r="I1956" s="218"/>
      <c r="J1956" s="220" t="s">
        <v>5687</v>
      </c>
      <c r="K1956" s="217" t="s">
        <v>201</v>
      </c>
      <c r="L1956" s="220" t="s">
        <v>1473</v>
      </c>
      <c r="M1956" s="89" t="s">
        <v>40</v>
      </c>
      <c r="N1956" s="88" t="s">
        <v>5688</v>
      </c>
      <c r="O1956" s="89" t="s">
        <v>343</v>
      </c>
      <c r="P1956" s="89" t="s">
        <v>211</v>
      </c>
      <c r="Q1956" s="64" t="s">
        <v>340</v>
      </c>
      <c r="R1956" s="218"/>
      <c r="S1956" s="218"/>
      <c r="T1956" s="240"/>
      <c r="V1956" s="6">
        <f t="shared" si="90"/>
        <v>29</v>
      </c>
      <c r="W1956" s="206">
        <f t="shared" si="91"/>
        <v>0</v>
      </c>
      <c r="X1956" s="6">
        <f t="shared" si="92"/>
        <v>46</v>
      </c>
    </row>
    <row r="1957" spans="1:24" customFormat="1" ht="63.25" customHeight="1">
      <c r="A1957" s="219"/>
      <c r="B1957" s="89" t="s">
        <v>316</v>
      </c>
      <c r="C1957" s="89"/>
      <c r="D1957" s="89"/>
      <c r="E1957" s="89"/>
      <c r="F1957" s="89" t="s">
        <v>4650</v>
      </c>
      <c r="G1957" s="87" t="s">
        <v>5151</v>
      </c>
      <c r="H1957" s="89" t="s">
        <v>5686</v>
      </c>
      <c r="I1957" s="219"/>
      <c r="J1957" s="222"/>
      <c r="K1957" s="219"/>
      <c r="L1957" s="222"/>
      <c r="M1957" s="89" t="s">
        <v>40</v>
      </c>
      <c r="N1957" s="88" t="s">
        <v>5689</v>
      </c>
      <c r="O1957" s="89" t="s">
        <v>343</v>
      </c>
      <c r="P1957" s="89" t="s">
        <v>211</v>
      </c>
      <c r="Q1957" s="64" t="s">
        <v>340</v>
      </c>
      <c r="R1957" s="219"/>
      <c r="S1957" s="219"/>
      <c r="T1957" s="241"/>
      <c r="V1957" s="6">
        <f t="shared" si="90"/>
        <v>29</v>
      </c>
      <c r="W1957" s="207">
        <f t="shared" si="91"/>
        <v>0</v>
      </c>
      <c r="X1957" s="6">
        <f t="shared" si="92"/>
        <v>46</v>
      </c>
    </row>
    <row r="1958" spans="1:24" customFormat="1" ht="78.5" customHeight="1">
      <c r="A1958" s="89">
        <v>371</v>
      </c>
      <c r="B1958" s="89" t="s">
        <v>316</v>
      </c>
      <c r="C1958" s="89"/>
      <c r="D1958" s="89"/>
      <c r="E1958" s="89"/>
      <c r="F1958" s="89" t="s">
        <v>4650</v>
      </c>
      <c r="G1958" s="87" t="s">
        <v>5151</v>
      </c>
      <c r="H1958" s="89" t="s">
        <v>5690</v>
      </c>
      <c r="I1958" s="89" t="s">
        <v>5691</v>
      </c>
      <c r="J1958" s="88" t="s">
        <v>5692</v>
      </c>
      <c r="K1958" s="89" t="s">
        <v>201</v>
      </c>
      <c r="L1958" s="88" t="s">
        <v>743</v>
      </c>
      <c r="M1958" s="89" t="s">
        <v>40</v>
      </c>
      <c r="N1958" s="88" t="s">
        <v>5693</v>
      </c>
      <c r="O1958" s="89" t="s">
        <v>343</v>
      </c>
      <c r="P1958" s="89" t="s">
        <v>211</v>
      </c>
      <c r="Q1958" s="64" t="s">
        <v>340</v>
      </c>
      <c r="R1958" s="89">
        <v>2</v>
      </c>
      <c r="S1958" s="89">
        <v>1</v>
      </c>
      <c r="T1958" s="96" t="s">
        <v>3416</v>
      </c>
      <c r="V1958" s="6">
        <f t="shared" si="90"/>
        <v>29</v>
      </c>
      <c r="W1958" s="90">
        <f t="shared" si="91"/>
        <v>6</v>
      </c>
      <c r="X1958" s="6">
        <f t="shared" si="92"/>
        <v>46</v>
      </c>
    </row>
    <row r="1959" spans="1:24" customFormat="1" ht="42.75" customHeight="1">
      <c r="A1959" s="217">
        <v>372</v>
      </c>
      <c r="B1959" s="89" t="s">
        <v>316</v>
      </c>
      <c r="C1959" s="89"/>
      <c r="D1959" s="89"/>
      <c r="E1959" s="89"/>
      <c r="F1959" s="89" t="s">
        <v>4650</v>
      </c>
      <c r="G1959" s="87" t="s">
        <v>5694</v>
      </c>
      <c r="H1959" s="89" t="s">
        <v>5695</v>
      </c>
      <c r="I1959" s="217" t="s">
        <v>5696</v>
      </c>
      <c r="J1959" s="220" t="s">
        <v>5697</v>
      </c>
      <c r="K1959" s="217" t="s">
        <v>201</v>
      </c>
      <c r="L1959" s="220" t="s">
        <v>5698</v>
      </c>
      <c r="M1959" s="89" t="s">
        <v>40</v>
      </c>
      <c r="N1959" s="88" t="s">
        <v>5699</v>
      </c>
      <c r="O1959" s="89" t="s">
        <v>343</v>
      </c>
      <c r="P1959" s="89" t="s">
        <v>749</v>
      </c>
      <c r="Q1959" s="64" t="s">
        <v>340</v>
      </c>
      <c r="R1959" s="217">
        <v>4</v>
      </c>
      <c r="S1959" s="217">
        <v>1</v>
      </c>
      <c r="T1959" s="239" t="s">
        <v>3414</v>
      </c>
      <c r="V1959" s="6">
        <f t="shared" si="90"/>
        <v>29</v>
      </c>
      <c r="W1959" s="205">
        <f t="shared" si="91"/>
        <v>7</v>
      </c>
      <c r="X1959" s="6">
        <f t="shared" si="92"/>
        <v>45</v>
      </c>
    </row>
    <row r="1960" spans="1:24" customFormat="1" ht="42.75" customHeight="1">
      <c r="A1960" s="218"/>
      <c r="B1960" s="89" t="s">
        <v>316</v>
      </c>
      <c r="C1960" s="89"/>
      <c r="D1960" s="89"/>
      <c r="E1960" s="89"/>
      <c r="F1960" s="89" t="s">
        <v>4650</v>
      </c>
      <c r="G1960" s="87" t="s">
        <v>5694</v>
      </c>
      <c r="H1960" s="89" t="s">
        <v>5695</v>
      </c>
      <c r="I1960" s="218"/>
      <c r="J1960" s="221"/>
      <c r="K1960" s="218"/>
      <c r="L1960" s="221"/>
      <c r="M1960" s="89" t="s">
        <v>40</v>
      </c>
      <c r="N1960" s="88" t="s">
        <v>5700</v>
      </c>
      <c r="O1960" s="89" t="s">
        <v>343</v>
      </c>
      <c r="P1960" s="89" t="s">
        <v>749</v>
      </c>
      <c r="Q1960" s="64" t="s">
        <v>340</v>
      </c>
      <c r="R1960" s="218"/>
      <c r="S1960" s="218"/>
      <c r="T1960" s="240"/>
      <c r="V1960" s="6">
        <f t="shared" si="90"/>
        <v>29</v>
      </c>
      <c r="W1960" s="206">
        <f t="shared" si="91"/>
        <v>0</v>
      </c>
      <c r="X1960" s="6">
        <f t="shared" si="92"/>
        <v>45</v>
      </c>
    </row>
    <row r="1961" spans="1:24" customFormat="1" ht="42.75" customHeight="1">
      <c r="A1961" s="218"/>
      <c r="B1961" s="89" t="s">
        <v>316</v>
      </c>
      <c r="C1961" s="89"/>
      <c r="D1961" s="89"/>
      <c r="E1961" s="89"/>
      <c r="F1961" s="89" t="s">
        <v>4650</v>
      </c>
      <c r="G1961" s="87" t="s">
        <v>5694</v>
      </c>
      <c r="H1961" s="89" t="s">
        <v>5695</v>
      </c>
      <c r="I1961" s="218"/>
      <c r="J1961" s="222"/>
      <c r="K1961" s="219"/>
      <c r="L1961" s="222"/>
      <c r="M1961" s="89" t="s">
        <v>40</v>
      </c>
      <c r="N1961" s="88" t="s">
        <v>5701</v>
      </c>
      <c r="O1961" s="89" t="s">
        <v>343</v>
      </c>
      <c r="P1961" s="89" t="s">
        <v>749</v>
      </c>
      <c r="Q1961" s="64" t="s">
        <v>340</v>
      </c>
      <c r="R1961" s="218"/>
      <c r="S1961" s="218"/>
      <c r="T1961" s="240"/>
      <c r="V1961" s="6">
        <f t="shared" si="90"/>
        <v>29</v>
      </c>
      <c r="W1961" s="206">
        <f t="shared" si="91"/>
        <v>0</v>
      </c>
      <c r="X1961" s="6">
        <f t="shared" si="92"/>
        <v>45</v>
      </c>
    </row>
    <row r="1962" spans="1:24" customFormat="1" ht="47" customHeight="1">
      <c r="A1962" s="218"/>
      <c r="B1962" s="89" t="s">
        <v>316</v>
      </c>
      <c r="C1962" s="89"/>
      <c r="D1962" s="89"/>
      <c r="E1962" s="89"/>
      <c r="F1962" s="89" t="s">
        <v>4650</v>
      </c>
      <c r="G1962" s="87" t="s">
        <v>5694</v>
      </c>
      <c r="H1962" s="89" t="s">
        <v>5695</v>
      </c>
      <c r="I1962" s="218"/>
      <c r="J1962" s="220" t="s">
        <v>5702</v>
      </c>
      <c r="K1962" s="217" t="s">
        <v>201</v>
      </c>
      <c r="L1962" s="220" t="s">
        <v>1473</v>
      </c>
      <c r="M1962" s="89" t="s">
        <v>40</v>
      </c>
      <c r="N1962" s="88" t="s">
        <v>5703</v>
      </c>
      <c r="O1962" s="89" t="s">
        <v>343</v>
      </c>
      <c r="P1962" s="89" t="s">
        <v>749</v>
      </c>
      <c r="Q1962" s="64" t="s">
        <v>340</v>
      </c>
      <c r="R1962" s="218"/>
      <c r="S1962" s="218"/>
      <c r="T1962" s="240"/>
      <c r="V1962" s="6">
        <f t="shared" si="90"/>
        <v>29</v>
      </c>
      <c r="W1962" s="206">
        <f t="shared" si="91"/>
        <v>0</v>
      </c>
      <c r="X1962" s="6">
        <f t="shared" si="92"/>
        <v>45</v>
      </c>
    </row>
    <row r="1963" spans="1:24" customFormat="1" ht="31.25" customHeight="1">
      <c r="A1963" s="219"/>
      <c r="B1963" s="89" t="s">
        <v>316</v>
      </c>
      <c r="C1963" s="89"/>
      <c r="D1963" s="89"/>
      <c r="E1963" s="89"/>
      <c r="F1963" s="89" t="s">
        <v>4650</v>
      </c>
      <c r="G1963" s="87" t="s">
        <v>5694</v>
      </c>
      <c r="H1963" s="89" t="s">
        <v>5695</v>
      </c>
      <c r="I1963" s="219"/>
      <c r="J1963" s="222"/>
      <c r="K1963" s="219"/>
      <c r="L1963" s="222"/>
      <c r="M1963" s="89" t="s">
        <v>40</v>
      </c>
      <c r="N1963" s="88" t="s">
        <v>5704</v>
      </c>
      <c r="O1963" s="89" t="s">
        <v>343</v>
      </c>
      <c r="P1963" s="89" t="s">
        <v>749</v>
      </c>
      <c r="Q1963" s="64" t="s">
        <v>340</v>
      </c>
      <c r="R1963" s="219"/>
      <c r="S1963" s="219"/>
      <c r="T1963" s="241"/>
      <c r="V1963" s="6">
        <f t="shared" si="90"/>
        <v>29</v>
      </c>
      <c r="W1963" s="207">
        <f t="shared" si="91"/>
        <v>0</v>
      </c>
      <c r="X1963" s="6">
        <f t="shared" si="92"/>
        <v>45</v>
      </c>
    </row>
    <row r="1964" spans="1:24" customFormat="1" ht="78.5" customHeight="1">
      <c r="A1964" s="89">
        <v>373</v>
      </c>
      <c r="B1964" s="89" t="s">
        <v>316</v>
      </c>
      <c r="C1964" s="89"/>
      <c r="D1964" s="89"/>
      <c r="E1964" s="89"/>
      <c r="F1964" s="89" t="s">
        <v>4650</v>
      </c>
      <c r="G1964" s="87" t="s">
        <v>5151</v>
      </c>
      <c r="H1964" s="89" t="s">
        <v>5705</v>
      </c>
      <c r="I1964" s="89" t="s">
        <v>5706</v>
      </c>
      <c r="J1964" s="88" t="s">
        <v>5707</v>
      </c>
      <c r="K1964" s="89" t="s">
        <v>201</v>
      </c>
      <c r="L1964" s="88" t="s">
        <v>743</v>
      </c>
      <c r="M1964" s="89" t="s">
        <v>40</v>
      </c>
      <c r="N1964" s="88" t="s">
        <v>5708</v>
      </c>
      <c r="O1964" s="89" t="s">
        <v>343</v>
      </c>
      <c r="P1964" s="89" t="s">
        <v>211</v>
      </c>
      <c r="Q1964" s="64" t="s">
        <v>340</v>
      </c>
      <c r="R1964" s="89">
        <v>2</v>
      </c>
      <c r="S1964" s="89">
        <v>3</v>
      </c>
      <c r="T1964" s="96" t="s">
        <v>5216</v>
      </c>
      <c r="V1964" s="6">
        <f t="shared" si="90"/>
        <v>29</v>
      </c>
      <c r="W1964" s="90">
        <f t="shared" si="91"/>
        <v>8</v>
      </c>
      <c r="X1964" s="6">
        <f t="shared" si="92"/>
        <v>46</v>
      </c>
    </row>
    <row r="1965" spans="1:24" customFormat="1" ht="31.25" customHeight="1">
      <c r="A1965" s="217">
        <v>374</v>
      </c>
      <c r="B1965" s="89" t="s">
        <v>316</v>
      </c>
      <c r="C1965" s="89"/>
      <c r="D1965" s="89"/>
      <c r="E1965" s="89"/>
      <c r="F1965" s="89" t="s">
        <v>4650</v>
      </c>
      <c r="G1965" s="87" t="s">
        <v>5151</v>
      </c>
      <c r="H1965" s="89" t="s">
        <v>5709</v>
      </c>
      <c r="I1965" s="217" t="s">
        <v>5710</v>
      </c>
      <c r="J1965" s="220" t="s">
        <v>5711</v>
      </c>
      <c r="K1965" s="217" t="s">
        <v>201</v>
      </c>
      <c r="L1965" s="220" t="s">
        <v>743</v>
      </c>
      <c r="M1965" s="89" t="s">
        <v>40</v>
      </c>
      <c r="N1965" s="88" t="s">
        <v>5712</v>
      </c>
      <c r="O1965" s="89" t="s">
        <v>343</v>
      </c>
      <c r="P1965" s="89" t="s">
        <v>211</v>
      </c>
      <c r="Q1965" s="64" t="s">
        <v>340</v>
      </c>
      <c r="R1965" s="217">
        <v>2</v>
      </c>
      <c r="S1965" s="217">
        <v>1</v>
      </c>
      <c r="T1965" s="239" t="s">
        <v>3416</v>
      </c>
      <c r="V1965" s="6">
        <f t="shared" si="90"/>
        <v>29</v>
      </c>
      <c r="W1965" s="205">
        <f t="shared" si="91"/>
        <v>6</v>
      </c>
      <c r="X1965" s="6">
        <f t="shared" si="92"/>
        <v>46</v>
      </c>
    </row>
    <row r="1966" spans="1:24" customFormat="1" ht="31.25" customHeight="1">
      <c r="A1966" s="218"/>
      <c r="B1966" s="89" t="s">
        <v>316</v>
      </c>
      <c r="C1966" s="89"/>
      <c r="D1966" s="89"/>
      <c r="E1966" s="89"/>
      <c r="F1966" s="89" t="s">
        <v>4650</v>
      </c>
      <c r="G1966" s="87" t="s">
        <v>5151</v>
      </c>
      <c r="H1966" s="89" t="s">
        <v>5709</v>
      </c>
      <c r="I1966" s="218"/>
      <c r="J1966" s="222"/>
      <c r="K1966" s="219"/>
      <c r="L1966" s="222"/>
      <c r="M1966" s="89" t="s">
        <v>40</v>
      </c>
      <c r="N1966" s="88" t="s">
        <v>5713</v>
      </c>
      <c r="O1966" s="89" t="s">
        <v>343</v>
      </c>
      <c r="P1966" s="89" t="s">
        <v>211</v>
      </c>
      <c r="Q1966" s="64" t="s">
        <v>340</v>
      </c>
      <c r="R1966" s="218"/>
      <c r="S1966" s="218"/>
      <c r="T1966" s="240"/>
      <c r="V1966" s="6">
        <f t="shared" si="90"/>
        <v>29</v>
      </c>
      <c r="W1966" s="206">
        <f t="shared" si="91"/>
        <v>0</v>
      </c>
      <c r="X1966" s="6">
        <f t="shared" si="92"/>
        <v>46</v>
      </c>
    </row>
    <row r="1967" spans="1:24" customFormat="1" ht="31.25" customHeight="1">
      <c r="A1967" s="219"/>
      <c r="B1967" s="89" t="s">
        <v>316</v>
      </c>
      <c r="C1967" s="89"/>
      <c r="D1967" s="89"/>
      <c r="E1967" s="89"/>
      <c r="F1967" s="89" t="s">
        <v>4650</v>
      </c>
      <c r="G1967" s="87" t="s">
        <v>5151</v>
      </c>
      <c r="H1967" s="89" t="s">
        <v>5714</v>
      </c>
      <c r="I1967" s="219"/>
      <c r="J1967" s="88" t="s">
        <v>5715</v>
      </c>
      <c r="K1967" s="89" t="s">
        <v>201</v>
      </c>
      <c r="L1967" s="88" t="s">
        <v>1473</v>
      </c>
      <c r="M1967" s="89" t="s">
        <v>40</v>
      </c>
      <c r="N1967" s="88" t="s">
        <v>5716</v>
      </c>
      <c r="O1967" s="89" t="s">
        <v>343</v>
      </c>
      <c r="P1967" s="89" t="s">
        <v>749</v>
      </c>
      <c r="Q1967" s="64" t="s">
        <v>340</v>
      </c>
      <c r="R1967" s="219"/>
      <c r="S1967" s="219"/>
      <c r="T1967" s="241"/>
      <c r="V1967" s="6">
        <f t="shared" si="90"/>
        <v>29</v>
      </c>
      <c r="W1967" s="207">
        <f t="shared" si="91"/>
        <v>0</v>
      </c>
      <c r="X1967" s="6">
        <f t="shared" si="92"/>
        <v>46</v>
      </c>
    </row>
    <row r="1968" spans="1:24" customFormat="1" ht="45.5" customHeight="1">
      <c r="A1968" s="89">
        <v>375</v>
      </c>
      <c r="B1968" s="89" t="s">
        <v>316</v>
      </c>
      <c r="C1968" s="89"/>
      <c r="D1968" s="89"/>
      <c r="E1968" s="89"/>
      <c r="F1968" s="89" t="s">
        <v>4650</v>
      </c>
      <c r="G1968" s="87" t="s">
        <v>5151</v>
      </c>
      <c r="H1968" s="89" t="s">
        <v>5717</v>
      </c>
      <c r="I1968" s="89" t="s">
        <v>5718</v>
      </c>
      <c r="J1968" s="88" t="s">
        <v>5719</v>
      </c>
      <c r="K1968" s="89" t="s">
        <v>1236</v>
      </c>
      <c r="L1968" s="89" t="s">
        <v>25</v>
      </c>
      <c r="M1968" s="89" t="s">
        <v>4881</v>
      </c>
      <c r="N1968" s="88" t="s">
        <v>5720</v>
      </c>
      <c r="O1968" s="89" t="s">
        <v>58</v>
      </c>
      <c r="P1968" s="89" t="s">
        <v>5721</v>
      </c>
      <c r="Q1968" s="64" t="s">
        <v>340</v>
      </c>
      <c r="R1968" s="89">
        <v>3</v>
      </c>
      <c r="S1968" s="89">
        <v>1</v>
      </c>
      <c r="T1968" s="96" t="s">
        <v>5216</v>
      </c>
      <c r="V1968" s="6">
        <f t="shared" si="90"/>
        <v>29</v>
      </c>
      <c r="W1968" s="90">
        <f t="shared" si="91"/>
        <v>8</v>
      </c>
      <c r="X1968" s="6">
        <f t="shared" si="92"/>
        <v>46</v>
      </c>
    </row>
    <row r="1969" spans="1:24" customFormat="1" ht="31.25" customHeight="1">
      <c r="A1969" s="89">
        <v>376</v>
      </c>
      <c r="B1969" s="89" t="s">
        <v>316</v>
      </c>
      <c r="C1969" s="89"/>
      <c r="D1969" s="89"/>
      <c r="E1969" s="89"/>
      <c r="F1969" s="89" t="s">
        <v>4650</v>
      </c>
      <c r="G1969" s="87" t="s">
        <v>5151</v>
      </c>
      <c r="H1969" s="89" t="s">
        <v>5722</v>
      </c>
      <c r="I1969" s="89" t="s">
        <v>5723</v>
      </c>
      <c r="J1969" s="88" t="s">
        <v>5724</v>
      </c>
      <c r="K1969" s="89" t="s">
        <v>2114</v>
      </c>
      <c r="L1969" s="88" t="s">
        <v>5725</v>
      </c>
      <c r="M1969" s="89" t="s">
        <v>40</v>
      </c>
      <c r="N1969" s="88" t="s">
        <v>5726</v>
      </c>
      <c r="O1969" s="89" t="s">
        <v>343</v>
      </c>
      <c r="P1969" s="89" t="s">
        <v>211</v>
      </c>
      <c r="Q1969" s="64" t="s">
        <v>340</v>
      </c>
      <c r="R1969" s="89">
        <v>2</v>
      </c>
      <c r="S1969" s="89">
        <v>1</v>
      </c>
      <c r="T1969" s="96" t="s">
        <v>3416</v>
      </c>
      <c r="V1969" s="6">
        <f t="shared" si="90"/>
        <v>29</v>
      </c>
      <c r="W1969" s="90">
        <f t="shared" si="91"/>
        <v>6</v>
      </c>
      <c r="X1969" s="6">
        <f t="shared" si="92"/>
        <v>46</v>
      </c>
    </row>
    <row r="1970" spans="1:24" customFormat="1" ht="47" customHeight="1">
      <c r="A1970" s="89">
        <v>377</v>
      </c>
      <c r="B1970" s="89" t="s">
        <v>316</v>
      </c>
      <c r="C1970" s="89"/>
      <c r="D1970" s="89"/>
      <c r="E1970" s="89"/>
      <c r="F1970" s="89" t="s">
        <v>4650</v>
      </c>
      <c r="G1970" s="89" t="s">
        <v>5153</v>
      </c>
      <c r="H1970" s="89" t="s">
        <v>5727</v>
      </c>
      <c r="I1970" s="89" t="s">
        <v>5728</v>
      </c>
      <c r="J1970" s="88" t="s">
        <v>5729</v>
      </c>
      <c r="K1970" s="89" t="s">
        <v>201</v>
      </c>
      <c r="L1970" s="88" t="s">
        <v>1038</v>
      </c>
      <c r="M1970" s="89" t="s">
        <v>40</v>
      </c>
      <c r="N1970" s="88" t="s">
        <v>5730</v>
      </c>
      <c r="O1970" s="89" t="s">
        <v>343</v>
      </c>
      <c r="P1970" s="89" t="s">
        <v>211</v>
      </c>
      <c r="Q1970" s="64" t="s">
        <v>340</v>
      </c>
      <c r="R1970" s="89">
        <v>4</v>
      </c>
      <c r="S1970" s="89">
        <v>2</v>
      </c>
      <c r="T1970" s="96" t="s">
        <v>3414</v>
      </c>
      <c r="V1970" s="6">
        <f t="shared" si="90"/>
        <v>29</v>
      </c>
      <c r="W1970" s="90">
        <f t="shared" si="91"/>
        <v>7</v>
      </c>
      <c r="X1970" s="6">
        <f t="shared" si="92"/>
        <v>49</v>
      </c>
    </row>
    <row r="1971" spans="1:24" customFormat="1" ht="47" customHeight="1">
      <c r="A1971" s="89">
        <v>378</v>
      </c>
      <c r="B1971" s="89" t="s">
        <v>316</v>
      </c>
      <c r="C1971" s="89"/>
      <c r="D1971" s="89"/>
      <c r="E1971" s="89"/>
      <c r="F1971" s="89" t="s">
        <v>4650</v>
      </c>
      <c r="G1971" s="87" t="s">
        <v>5694</v>
      </c>
      <c r="H1971" s="89" t="s">
        <v>5731</v>
      </c>
      <c r="I1971" s="89" t="s">
        <v>5732</v>
      </c>
      <c r="J1971" s="88" t="s">
        <v>5733</v>
      </c>
      <c r="K1971" s="89" t="s">
        <v>2114</v>
      </c>
      <c r="L1971" s="88" t="s">
        <v>5734</v>
      </c>
      <c r="M1971" s="89" t="s">
        <v>40</v>
      </c>
      <c r="N1971" s="88" t="s">
        <v>5735</v>
      </c>
      <c r="O1971" s="89" t="s">
        <v>343</v>
      </c>
      <c r="P1971" s="89" t="s">
        <v>211</v>
      </c>
      <c r="Q1971" s="64" t="s">
        <v>340</v>
      </c>
      <c r="R1971" s="87">
        <v>2</v>
      </c>
      <c r="S1971" s="87">
        <v>1</v>
      </c>
      <c r="T1971" s="148" t="s">
        <v>3416</v>
      </c>
      <c r="V1971" s="6">
        <f t="shared" si="90"/>
        <v>29</v>
      </c>
      <c r="W1971" s="90">
        <f t="shared" si="91"/>
        <v>6</v>
      </c>
      <c r="X1971" s="6">
        <f t="shared" si="92"/>
        <v>45</v>
      </c>
    </row>
    <row r="1972" spans="1:24" customFormat="1" ht="115.5" customHeight="1">
      <c r="A1972" s="217">
        <v>379</v>
      </c>
      <c r="B1972" s="87" t="s">
        <v>5156</v>
      </c>
      <c r="C1972" s="87"/>
      <c r="D1972" s="87"/>
      <c r="E1972" s="87"/>
      <c r="F1972" s="89" t="s">
        <v>15</v>
      </c>
      <c r="G1972" s="89" t="s">
        <v>5943</v>
      </c>
      <c r="H1972" s="89" t="s">
        <v>5736</v>
      </c>
      <c r="I1972" s="217" t="s">
        <v>5737</v>
      </c>
      <c r="J1972" s="88" t="s">
        <v>6327</v>
      </c>
      <c r="K1972" s="89" t="s">
        <v>1236</v>
      </c>
      <c r="L1972" s="89" t="s">
        <v>217</v>
      </c>
      <c r="M1972" s="89" t="s">
        <v>352</v>
      </c>
      <c r="N1972" s="88" t="s">
        <v>5738</v>
      </c>
      <c r="O1972" s="89" t="s">
        <v>1003</v>
      </c>
      <c r="P1972" s="89" t="s">
        <v>5739</v>
      </c>
      <c r="Q1972" s="65" t="s">
        <v>922</v>
      </c>
      <c r="R1972" s="198">
        <v>3</v>
      </c>
      <c r="S1972" s="198">
        <v>2</v>
      </c>
      <c r="T1972" s="226" t="s">
        <v>3415</v>
      </c>
      <c r="V1972" s="6">
        <f t="shared" si="90"/>
        <v>14</v>
      </c>
      <c r="W1972" s="205">
        <f t="shared" si="91"/>
        <v>8</v>
      </c>
      <c r="X1972" s="6">
        <f t="shared" si="92"/>
        <v>24</v>
      </c>
    </row>
    <row r="1973" spans="1:24" customFormat="1" ht="78.25" customHeight="1">
      <c r="A1973" s="218"/>
      <c r="B1973" s="87" t="s">
        <v>6504</v>
      </c>
      <c r="C1973" s="87"/>
      <c r="D1973" s="87"/>
      <c r="E1973" s="87"/>
      <c r="F1973" s="89" t="s">
        <v>15</v>
      </c>
      <c r="G1973" s="89" t="s">
        <v>1508</v>
      </c>
      <c r="H1973" s="89" t="s">
        <v>5740</v>
      </c>
      <c r="I1973" s="218"/>
      <c r="J1973" s="88" t="s">
        <v>6607</v>
      </c>
      <c r="K1973" s="89" t="s">
        <v>1236</v>
      </c>
      <c r="L1973" s="89" t="s">
        <v>217</v>
      </c>
      <c r="M1973" s="89" t="s">
        <v>455</v>
      </c>
      <c r="N1973" s="88" t="s">
        <v>6608</v>
      </c>
      <c r="O1973" s="49" t="s">
        <v>6529</v>
      </c>
      <c r="P1973" s="89" t="s">
        <v>5741</v>
      </c>
      <c r="Q1973" s="65" t="s">
        <v>922</v>
      </c>
      <c r="R1973" s="198"/>
      <c r="S1973" s="198"/>
      <c r="T1973" s="226"/>
      <c r="V1973" s="6">
        <f t="shared" si="90"/>
        <v>14</v>
      </c>
      <c r="W1973" s="206">
        <f t="shared" si="91"/>
        <v>0</v>
      </c>
      <c r="X1973" s="6">
        <f t="shared" si="92"/>
        <v>16</v>
      </c>
    </row>
    <row r="1974" spans="1:24" customFormat="1" ht="64.5" customHeight="1">
      <c r="A1974" s="218"/>
      <c r="B1974" s="87" t="s">
        <v>6504</v>
      </c>
      <c r="C1974" s="87"/>
      <c r="D1974" s="87"/>
      <c r="E1974" s="87"/>
      <c r="F1974" s="89" t="s">
        <v>15</v>
      </c>
      <c r="G1974" s="89" t="s">
        <v>1508</v>
      </c>
      <c r="H1974" s="89" t="s">
        <v>5740</v>
      </c>
      <c r="I1974" s="218"/>
      <c r="J1974" s="88" t="s">
        <v>6328</v>
      </c>
      <c r="K1974" s="89" t="s">
        <v>1236</v>
      </c>
      <c r="L1974" s="89" t="s">
        <v>217</v>
      </c>
      <c r="M1974" s="89" t="s">
        <v>455</v>
      </c>
      <c r="N1974" s="88" t="s">
        <v>5742</v>
      </c>
      <c r="O1974" s="89" t="s">
        <v>409</v>
      </c>
      <c r="P1974" s="89" t="s">
        <v>5743</v>
      </c>
      <c r="Q1974" s="65" t="s">
        <v>922</v>
      </c>
      <c r="R1974" s="198"/>
      <c r="S1974" s="198"/>
      <c r="T1974" s="226"/>
      <c r="V1974" s="6">
        <f t="shared" si="90"/>
        <v>14</v>
      </c>
      <c r="W1974" s="206">
        <f t="shared" si="91"/>
        <v>0</v>
      </c>
      <c r="X1974" s="6">
        <f t="shared" si="92"/>
        <v>16</v>
      </c>
    </row>
    <row r="1975" spans="1:24" customFormat="1" ht="57.75" customHeight="1">
      <c r="A1975" s="218"/>
      <c r="B1975" s="87" t="s">
        <v>6504</v>
      </c>
      <c r="C1975" s="87"/>
      <c r="D1975" s="87"/>
      <c r="E1975" s="87"/>
      <c r="F1975" s="89" t="s">
        <v>15</v>
      </c>
      <c r="G1975" s="89" t="s">
        <v>1508</v>
      </c>
      <c r="H1975" s="89" t="s">
        <v>5740</v>
      </c>
      <c r="I1975" s="218"/>
      <c r="J1975" s="88" t="s">
        <v>6329</v>
      </c>
      <c r="K1975" s="89" t="s">
        <v>1236</v>
      </c>
      <c r="L1975" s="89" t="s">
        <v>217</v>
      </c>
      <c r="M1975" s="89" t="s">
        <v>455</v>
      </c>
      <c r="N1975" s="88" t="s">
        <v>6330</v>
      </c>
      <c r="O1975" s="49" t="s">
        <v>6529</v>
      </c>
      <c r="P1975" s="89" t="s">
        <v>5741</v>
      </c>
      <c r="Q1975" s="65" t="s">
        <v>922</v>
      </c>
      <c r="R1975" s="198"/>
      <c r="S1975" s="198"/>
      <c r="T1975" s="226"/>
      <c r="V1975" s="6">
        <f t="shared" si="90"/>
        <v>14</v>
      </c>
      <c r="W1975" s="206">
        <f t="shared" si="91"/>
        <v>0</v>
      </c>
      <c r="X1975" s="6">
        <f t="shared" si="92"/>
        <v>16</v>
      </c>
    </row>
    <row r="1976" spans="1:24" customFormat="1" ht="113.25" customHeight="1">
      <c r="A1976" s="218"/>
      <c r="B1976" s="87" t="s">
        <v>6504</v>
      </c>
      <c r="C1976" s="87"/>
      <c r="D1976" s="87"/>
      <c r="E1976" s="87"/>
      <c r="F1976" s="89" t="s">
        <v>15</v>
      </c>
      <c r="G1976" s="89" t="s">
        <v>1508</v>
      </c>
      <c r="H1976" s="89" t="s">
        <v>5744</v>
      </c>
      <c r="I1976" s="218"/>
      <c r="J1976" s="88" t="s">
        <v>6331</v>
      </c>
      <c r="K1976" s="89" t="s">
        <v>1236</v>
      </c>
      <c r="L1976" s="89" t="s">
        <v>217</v>
      </c>
      <c r="M1976" s="89" t="s">
        <v>455</v>
      </c>
      <c r="N1976" s="88" t="s">
        <v>5745</v>
      </c>
      <c r="O1976" s="89" t="s">
        <v>58</v>
      </c>
      <c r="P1976" s="89" t="s">
        <v>5741</v>
      </c>
      <c r="Q1976" s="65" t="s">
        <v>922</v>
      </c>
      <c r="R1976" s="198"/>
      <c r="S1976" s="198"/>
      <c r="T1976" s="226"/>
      <c r="V1976" s="6">
        <f t="shared" si="90"/>
        <v>14</v>
      </c>
      <c r="W1976" s="206">
        <f t="shared" si="91"/>
        <v>0</v>
      </c>
      <c r="X1976" s="6">
        <f t="shared" si="92"/>
        <v>16</v>
      </c>
    </row>
    <row r="1977" spans="1:24" customFormat="1" ht="44.25" customHeight="1">
      <c r="A1977" s="218"/>
      <c r="B1977" s="87" t="s">
        <v>6504</v>
      </c>
      <c r="C1977" s="87"/>
      <c r="D1977" s="87"/>
      <c r="E1977" s="87"/>
      <c r="F1977" s="89" t="s">
        <v>15</v>
      </c>
      <c r="G1977" s="89" t="s">
        <v>1508</v>
      </c>
      <c r="H1977" s="89" t="s">
        <v>5746</v>
      </c>
      <c r="I1977" s="218"/>
      <c r="J1977" s="88" t="s">
        <v>6332</v>
      </c>
      <c r="K1977" s="89" t="s">
        <v>1236</v>
      </c>
      <c r="L1977" s="89" t="s">
        <v>217</v>
      </c>
      <c r="M1977" s="89" t="s">
        <v>352</v>
      </c>
      <c r="N1977" s="115" t="s">
        <v>5747</v>
      </c>
      <c r="O1977" s="89" t="s">
        <v>252</v>
      </c>
      <c r="P1977" s="89" t="s">
        <v>5748</v>
      </c>
      <c r="Q1977" s="65" t="s">
        <v>922</v>
      </c>
      <c r="R1977" s="198"/>
      <c r="S1977" s="198"/>
      <c r="T1977" s="226"/>
      <c r="V1977" s="6">
        <f t="shared" si="90"/>
        <v>14</v>
      </c>
      <c r="W1977" s="206">
        <f t="shared" si="91"/>
        <v>0</v>
      </c>
      <c r="X1977" s="6">
        <f t="shared" si="92"/>
        <v>16</v>
      </c>
    </row>
    <row r="1978" spans="1:24" customFormat="1" ht="72.75" customHeight="1">
      <c r="A1978" s="218"/>
      <c r="B1978" s="87" t="s">
        <v>6504</v>
      </c>
      <c r="C1978" s="87"/>
      <c r="D1978" s="87"/>
      <c r="E1978" s="87"/>
      <c r="F1978" s="89" t="s">
        <v>15</v>
      </c>
      <c r="G1978" s="87" t="s">
        <v>6581</v>
      </c>
      <c r="H1978" s="89" t="s">
        <v>5749</v>
      </c>
      <c r="I1978" s="218"/>
      <c r="J1978" s="88" t="s">
        <v>6333</v>
      </c>
      <c r="K1978" s="89" t="s">
        <v>1236</v>
      </c>
      <c r="L1978" s="89" t="s">
        <v>217</v>
      </c>
      <c r="M1978" s="89" t="s">
        <v>352</v>
      </c>
      <c r="N1978" s="88" t="s">
        <v>5750</v>
      </c>
      <c r="O1978" s="89" t="s">
        <v>135</v>
      </c>
      <c r="P1978" s="89" t="s">
        <v>5739</v>
      </c>
      <c r="Q1978" s="65" t="s">
        <v>922</v>
      </c>
      <c r="R1978" s="198"/>
      <c r="S1978" s="198"/>
      <c r="T1978" s="226"/>
      <c r="V1978" s="6">
        <f t="shared" si="90"/>
        <v>14</v>
      </c>
      <c r="W1978" s="206">
        <f t="shared" si="91"/>
        <v>0</v>
      </c>
      <c r="X1978" s="6">
        <f t="shared" si="92"/>
        <v>27</v>
      </c>
    </row>
    <row r="1979" spans="1:24" customFormat="1" ht="90" customHeight="1">
      <c r="A1979" s="218"/>
      <c r="B1979" s="87" t="s">
        <v>6504</v>
      </c>
      <c r="C1979" s="87"/>
      <c r="D1979" s="87"/>
      <c r="E1979" s="87"/>
      <c r="F1979" s="89" t="s">
        <v>15</v>
      </c>
      <c r="G1979" s="87" t="s">
        <v>1508</v>
      </c>
      <c r="H1979" s="89" t="s">
        <v>5751</v>
      </c>
      <c r="I1979" s="218"/>
      <c r="J1979" s="88" t="s">
        <v>5752</v>
      </c>
      <c r="K1979" s="89" t="s">
        <v>406</v>
      </c>
      <c r="L1979" s="88" t="s">
        <v>5753</v>
      </c>
      <c r="M1979" s="89" t="s">
        <v>1015</v>
      </c>
      <c r="N1979" s="88" t="s">
        <v>5754</v>
      </c>
      <c r="O1979" s="128" t="s">
        <v>2368</v>
      </c>
      <c r="P1979" s="89" t="s">
        <v>5755</v>
      </c>
      <c r="Q1979" s="65" t="s">
        <v>922</v>
      </c>
      <c r="R1979" s="198"/>
      <c r="S1979" s="198"/>
      <c r="T1979" s="226"/>
      <c r="V1979" s="6">
        <f t="shared" si="90"/>
        <v>14</v>
      </c>
      <c r="W1979" s="206">
        <f t="shared" si="91"/>
        <v>0</v>
      </c>
      <c r="X1979" s="6">
        <f t="shared" si="92"/>
        <v>16</v>
      </c>
    </row>
    <row r="1980" spans="1:24" customFormat="1" ht="31.25" customHeight="1">
      <c r="A1980" s="218"/>
      <c r="B1980" s="89" t="s">
        <v>922</v>
      </c>
      <c r="C1980" s="89"/>
      <c r="D1980" s="89"/>
      <c r="E1980" s="89"/>
      <c r="F1980" s="89" t="s">
        <v>15</v>
      </c>
      <c r="G1980" s="87" t="s">
        <v>1508</v>
      </c>
      <c r="H1980" s="89" t="s">
        <v>5756</v>
      </c>
      <c r="I1980" s="218"/>
      <c r="J1980" s="220" t="s">
        <v>5757</v>
      </c>
      <c r="K1980" s="217" t="s">
        <v>406</v>
      </c>
      <c r="L1980" s="220" t="s">
        <v>5758</v>
      </c>
      <c r="M1980" s="89" t="s">
        <v>40</v>
      </c>
      <c r="N1980" s="88" t="s">
        <v>5759</v>
      </c>
      <c r="O1980" s="89" t="s">
        <v>203</v>
      </c>
      <c r="P1980" s="89" t="s">
        <v>211</v>
      </c>
      <c r="Q1980" s="65" t="s">
        <v>922</v>
      </c>
      <c r="R1980" s="198"/>
      <c r="S1980" s="198"/>
      <c r="T1980" s="226"/>
      <c r="V1980" s="6">
        <f t="shared" si="90"/>
        <v>14</v>
      </c>
      <c r="W1980" s="206">
        <f t="shared" si="91"/>
        <v>0</v>
      </c>
      <c r="X1980" s="6">
        <f t="shared" si="92"/>
        <v>16</v>
      </c>
    </row>
    <row r="1981" spans="1:24" customFormat="1" ht="30" customHeight="1">
      <c r="A1981" s="218"/>
      <c r="B1981" s="89" t="s">
        <v>922</v>
      </c>
      <c r="C1981" s="89"/>
      <c r="D1981" s="89"/>
      <c r="E1981" s="89"/>
      <c r="F1981" s="89" t="s">
        <v>15</v>
      </c>
      <c r="G1981" s="87" t="s">
        <v>1508</v>
      </c>
      <c r="H1981" s="89" t="s">
        <v>5756</v>
      </c>
      <c r="I1981" s="218"/>
      <c r="J1981" s="222"/>
      <c r="K1981" s="219"/>
      <c r="L1981" s="222"/>
      <c r="M1981" s="89" t="s">
        <v>5586</v>
      </c>
      <c r="N1981" s="88" t="s">
        <v>5760</v>
      </c>
      <c r="O1981" s="89" t="s">
        <v>252</v>
      </c>
      <c r="P1981" s="89" t="s">
        <v>1886</v>
      </c>
      <c r="Q1981" s="65" t="s">
        <v>922</v>
      </c>
      <c r="R1981" s="198"/>
      <c r="S1981" s="198"/>
      <c r="T1981" s="226"/>
      <c r="V1981" s="6">
        <f t="shared" si="90"/>
        <v>14</v>
      </c>
      <c r="W1981" s="206">
        <f t="shared" si="91"/>
        <v>0</v>
      </c>
      <c r="X1981" s="6">
        <f t="shared" si="92"/>
        <v>16</v>
      </c>
    </row>
    <row r="1982" spans="1:24" s="2" customFormat="1" ht="90" customHeight="1">
      <c r="A1982" s="219"/>
      <c r="B1982" s="87" t="s">
        <v>6504</v>
      </c>
      <c r="C1982" s="87"/>
      <c r="D1982" s="87"/>
      <c r="E1982" s="87"/>
      <c r="F1982" s="87" t="s">
        <v>15</v>
      </c>
      <c r="G1982" s="87" t="s">
        <v>1508</v>
      </c>
      <c r="H1982" s="87" t="s">
        <v>5761</v>
      </c>
      <c r="I1982" s="219"/>
      <c r="J1982" s="88" t="s">
        <v>5762</v>
      </c>
      <c r="K1982" s="89" t="s">
        <v>406</v>
      </c>
      <c r="L1982" s="88" t="s">
        <v>5763</v>
      </c>
      <c r="M1982" s="89" t="s">
        <v>137</v>
      </c>
      <c r="N1982" s="88" t="s">
        <v>5764</v>
      </c>
      <c r="O1982" s="89" t="s">
        <v>391</v>
      </c>
      <c r="P1982" s="89" t="s">
        <v>1158</v>
      </c>
      <c r="Q1982" s="65" t="s">
        <v>922</v>
      </c>
      <c r="R1982" s="198"/>
      <c r="S1982" s="198"/>
      <c r="T1982" s="226"/>
      <c r="V1982" s="6">
        <f t="shared" si="90"/>
        <v>14</v>
      </c>
      <c r="W1982" s="207">
        <f t="shared" si="91"/>
        <v>0</v>
      </c>
      <c r="X1982" s="6">
        <f t="shared" si="92"/>
        <v>16</v>
      </c>
    </row>
    <row r="1983" spans="1:24" customFormat="1" ht="90" customHeight="1">
      <c r="A1983" s="227">
        <v>380</v>
      </c>
      <c r="B1983" s="87" t="s">
        <v>6504</v>
      </c>
      <c r="C1983" s="87"/>
      <c r="D1983" s="87"/>
      <c r="E1983" s="87"/>
      <c r="F1983" s="89" t="s">
        <v>4649</v>
      </c>
      <c r="G1983" s="87" t="s">
        <v>132</v>
      </c>
      <c r="H1983" s="89" t="s">
        <v>5765</v>
      </c>
      <c r="I1983" s="217" t="s">
        <v>5766</v>
      </c>
      <c r="J1983" s="88" t="s">
        <v>5767</v>
      </c>
      <c r="K1983" s="89" t="s">
        <v>406</v>
      </c>
      <c r="L1983" s="88" t="s">
        <v>5768</v>
      </c>
      <c r="M1983" s="89" t="s">
        <v>4725</v>
      </c>
      <c r="N1983" s="88" t="s">
        <v>5769</v>
      </c>
      <c r="O1983" s="89" t="s">
        <v>2054</v>
      </c>
      <c r="P1983" s="89" t="s">
        <v>5770</v>
      </c>
      <c r="Q1983" s="65" t="s">
        <v>922</v>
      </c>
      <c r="R1983" s="198">
        <v>2</v>
      </c>
      <c r="S1983" s="198">
        <v>2</v>
      </c>
      <c r="T1983" s="226" t="s">
        <v>3415</v>
      </c>
      <c r="V1983" s="6">
        <f t="shared" si="90"/>
        <v>32</v>
      </c>
      <c r="W1983" s="208">
        <f t="shared" si="91"/>
        <v>8</v>
      </c>
      <c r="X1983" s="6">
        <f t="shared" si="92"/>
        <v>3</v>
      </c>
    </row>
    <row r="1984" spans="1:24" customFormat="1" ht="90" customHeight="1">
      <c r="A1984" s="227"/>
      <c r="B1984" s="87" t="s">
        <v>6504</v>
      </c>
      <c r="C1984" s="87"/>
      <c r="D1984" s="87"/>
      <c r="E1984" s="87"/>
      <c r="F1984" s="89" t="s">
        <v>4649</v>
      </c>
      <c r="G1984" s="87" t="s">
        <v>2264</v>
      </c>
      <c r="H1984" s="89" t="s">
        <v>5771</v>
      </c>
      <c r="I1984" s="219"/>
      <c r="J1984" s="88" t="s">
        <v>5772</v>
      </c>
      <c r="K1984" s="89" t="s">
        <v>1236</v>
      </c>
      <c r="L1984" s="89" t="s">
        <v>25</v>
      </c>
      <c r="M1984" s="89" t="s">
        <v>6428</v>
      </c>
      <c r="N1984" s="88" t="s">
        <v>5773</v>
      </c>
      <c r="O1984" s="89" t="s">
        <v>2875</v>
      </c>
      <c r="P1984" s="89" t="s">
        <v>5774</v>
      </c>
      <c r="Q1984" s="65" t="s">
        <v>922</v>
      </c>
      <c r="R1984" s="198"/>
      <c r="S1984" s="198"/>
      <c r="T1984" s="226"/>
      <c r="V1984" s="6">
        <f t="shared" si="90"/>
        <v>32</v>
      </c>
      <c r="W1984" s="209">
        <f t="shared" si="91"/>
        <v>0</v>
      </c>
      <c r="X1984" s="6">
        <f t="shared" si="92"/>
        <v>3</v>
      </c>
    </row>
    <row r="1985" spans="1:24" customFormat="1" ht="93" customHeight="1">
      <c r="A1985" s="89">
        <v>381</v>
      </c>
      <c r="B1985" s="89" t="s">
        <v>922</v>
      </c>
      <c r="C1985" s="89"/>
      <c r="D1985" s="89"/>
      <c r="E1985" s="89"/>
      <c r="F1985" s="89" t="s">
        <v>4650</v>
      </c>
      <c r="G1985" s="89" t="s">
        <v>6562</v>
      </c>
      <c r="H1985" s="89" t="s">
        <v>6563</v>
      </c>
      <c r="I1985" s="89" t="s">
        <v>5775</v>
      </c>
      <c r="J1985" s="88" t="s">
        <v>5776</v>
      </c>
      <c r="K1985" s="89" t="s">
        <v>201</v>
      </c>
      <c r="L1985" s="88" t="s">
        <v>5777</v>
      </c>
      <c r="M1985" s="89" t="s">
        <v>40</v>
      </c>
      <c r="N1985" s="88" t="s">
        <v>5778</v>
      </c>
      <c r="O1985" s="89" t="s">
        <v>343</v>
      </c>
      <c r="P1985" s="89" t="s">
        <v>202</v>
      </c>
      <c r="Q1985" s="65" t="s">
        <v>922</v>
      </c>
      <c r="R1985" s="89">
        <v>2</v>
      </c>
      <c r="S1985" s="89">
        <v>1</v>
      </c>
      <c r="T1985" s="96" t="s">
        <v>3416</v>
      </c>
      <c r="V1985" s="6">
        <f t="shared" si="90"/>
        <v>29</v>
      </c>
      <c r="W1985" s="90">
        <f t="shared" si="91"/>
        <v>6</v>
      </c>
      <c r="X1985" s="6">
        <f t="shared" si="92"/>
        <v>44</v>
      </c>
    </row>
    <row r="1986" spans="1:24" customFormat="1" ht="78.5" customHeight="1">
      <c r="A1986" s="89">
        <v>382</v>
      </c>
      <c r="B1986" s="89" t="s">
        <v>922</v>
      </c>
      <c r="C1986" s="89"/>
      <c r="D1986" s="89"/>
      <c r="E1986" s="89"/>
      <c r="F1986" s="89" t="s">
        <v>4650</v>
      </c>
      <c r="G1986" s="87" t="s">
        <v>5151</v>
      </c>
      <c r="H1986" s="89" t="s">
        <v>5779</v>
      </c>
      <c r="I1986" s="89" t="s">
        <v>5780</v>
      </c>
      <c r="J1986" s="88" t="s">
        <v>5781</v>
      </c>
      <c r="K1986" s="89" t="s">
        <v>201</v>
      </c>
      <c r="L1986" s="88" t="s">
        <v>5782</v>
      </c>
      <c r="M1986" s="89" t="s">
        <v>40</v>
      </c>
      <c r="N1986" s="88" t="s">
        <v>5783</v>
      </c>
      <c r="O1986" s="89" t="s">
        <v>166</v>
      </c>
      <c r="P1986" s="89" t="s">
        <v>749</v>
      </c>
      <c r="Q1986" s="65" t="s">
        <v>922</v>
      </c>
      <c r="R1986" s="89">
        <v>2</v>
      </c>
      <c r="S1986" s="89">
        <v>1</v>
      </c>
      <c r="T1986" s="96" t="s">
        <v>3416</v>
      </c>
      <c r="V1986" s="6">
        <f t="shared" si="90"/>
        <v>29</v>
      </c>
      <c r="W1986" s="90">
        <f t="shared" si="91"/>
        <v>6</v>
      </c>
      <c r="X1986" s="6">
        <f t="shared" si="92"/>
        <v>46</v>
      </c>
    </row>
    <row r="1987" spans="1:24" customFormat="1" ht="60.25" customHeight="1">
      <c r="A1987" s="217">
        <v>383</v>
      </c>
      <c r="B1987" s="89" t="s">
        <v>922</v>
      </c>
      <c r="C1987" s="89"/>
      <c r="D1987" s="89"/>
      <c r="E1987" s="89"/>
      <c r="F1987" s="89" t="s">
        <v>4650</v>
      </c>
      <c r="G1987" s="87" t="s">
        <v>5151</v>
      </c>
      <c r="H1987" s="89" t="s">
        <v>5784</v>
      </c>
      <c r="I1987" s="217" t="s">
        <v>5785</v>
      </c>
      <c r="J1987" s="88" t="s">
        <v>5786</v>
      </c>
      <c r="K1987" s="89" t="s">
        <v>201</v>
      </c>
      <c r="L1987" s="88" t="s">
        <v>5787</v>
      </c>
      <c r="M1987" s="89" t="s">
        <v>40</v>
      </c>
      <c r="N1987" s="88" t="s">
        <v>5788</v>
      </c>
      <c r="O1987" s="89" t="s">
        <v>343</v>
      </c>
      <c r="P1987" s="89" t="s">
        <v>749</v>
      </c>
      <c r="Q1987" s="65" t="s">
        <v>922</v>
      </c>
      <c r="R1987" s="198">
        <v>2</v>
      </c>
      <c r="S1987" s="198">
        <v>1</v>
      </c>
      <c r="T1987" s="226" t="s">
        <v>3416</v>
      </c>
      <c r="V1987" s="6">
        <f t="shared" si="90"/>
        <v>29</v>
      </c>
      <c r="W1987" s="205">
        <f t="shared" si="91"/>
        <v>6</v>
      </c>
      <c r="X1987" s="6">
        <f t="shared" si="92"/>
        <v>46</v>
      </c>
    </row>
    <row r="1988" spans="1:24" customFormat="1" ht="63.25" customHeight="1">
      <c r="A1988" s="219"/>
      <c r="B1988" s="89" t="s">
        <v>922</v>
      </c>
      <c r="C1988" s="89"/>
      <c r="D1988" s="89"/>
      <c r="E1988" s="89"/>
      <c r="F1988" s="89" t="s">
        <v>4650</v>
      </c>
      <c r="G1988" s="87" t="s">
        <v>5151</v>
      </c>
      <c r="H1988" s="89" t="s">
        <v>5789</v>
      </c>
      <c r="I1988" s="219"/>
      <c r="J1988" s="88" t="s">
        <v>5790</v>
      </c>
      <c r="K1988" s="89" t="s">
        <v>201</v>
      </c>
      <c r="L1988" s="88" t="s">
        <v>5791</v>
      </c>
      <c r="M1988" s="89" t="s">
        <v>40</v>
      </c>
      <c r="N1988" s="88" t="s">
        <v>5792</v>
      </c>
      <c r="O1988" s="89" t="s">
        <v>343</v>
      </c>
      <c r="P1988" s="89" t="s">
        <v>749</v>
      </c>
      <c r="Q1988" s="65" t="s">
        <v>922</v>
      </c>
      <c r="R1988" s="198"/>
      <c r="S1988" s="198"/>
      <c r="T1988" s="226"/>
      <c r="V1988" s="6">
        <f t="shared" si="90"/>
        <v>29</v>
      </c>
      <c r="W1988" s="207">
        <f t="shared" si="91"/>
        <v>0</v>
      </c>
      <c r="X1988" s="6">
        <f t="shared" si="92"/>
        <v>46</v>
      </c>
    </row>
    <row r="1989" spans="1:24" customFormat="1" ht="60.25" customHeight="1">
      <c r="A1989" s="87">
        <v>384</v>
      </c>
      <c r="B1989" s="87" t="s">
        <v>922</v>
      </c>
      <c r="C1989" s="87"/>
      <c r="D1989" s="87"/>
      <c r="E1989" s="87"/>
      <c r="F1989" s="89" t="s">
        <v>4649</v>
      </c>
      <c r="G1989" s="89" t="s">
        <v>880</v>
      </c>
      <c r="H1989" s="89" t="s">
        <v>5793</v>
      </c>
      <c r="I1989" s="87" t="s">
        <v>5794</v>
      </c>
      <c r="J1989" s="88" t="s">
        <v>5795</v>
      </c>
      <c r="K1989" s="89" t="s">
        <v>201</v>
      </c>
      <c r="L1989" s="111" t="s">
        <v>1224</v>
      </c>
      <c r="M1989" s="89" t="s">
        <v>880</v>
      </c>
      <c r="N1989" s="111" t="s">
        <v>5796</v>
      </c>
      <c r="O1989" s="89" t="s">
        <v>1225</v>
      </c>
      <c r="P1989" s="89" t="s">
        <v>5797</v>
      </c>
      <c r="Q1989" s="65" t="s">
        <v>922</v>
      </c>
      <c r="R1989" s="89">
        <v>2</v>
      </c>
      <c r="S1989" s="89">
        <v>1</v>
      </c>
      <c r="T1989" s="96" t="s">
        <v>3416</v>
      </c>
      <c r="V1989" s="6">
        <f t="shared" si="90"/>
        <v>32</v>
      </c>
      <c r="W1989" s="106">
        <f t="shared" si="91"/>
        <v>6</v>
      </c>
      <c r="X1989" s="6">
        <f t="shared" si="92"/>
        <v>29</v>
      </c>
    </row>
    <row r="1990" spans="1:24" customFormat="1" ht="90" customHeight="1">
      <c r="A1990" s="89">
        <v>385</v>
      </c>
      <c r="B1990" s="87" t="s">
        <v>6504</v>
      </c>
      <c r="C1990" s="87"/>
      <c r="D1990" s="87"/>
      <c r="E1990" s="87"/>
      <c r="F1990" s="89" t="s">
        <v>4649</v>
      </c>
      <c r="G1990" s="89" t="s">
        <v>4055</v>
      </c>
      <c r="H1990" s="89" t="s">
        <v>5798</v>
      </c>
      <c r="I1990" s="89" t="s">
        <v>5799</v>
      </c>
      <c r="J1990" s="88" t="s">
        <v>5800</v>
      </c>
      <c r="K1990" s="89"/>
      <c r="L1990" s="88" t="s">
        <v>5801</v>
      </c>
      <c r="M1990" s="87" t="s">
        <v>4717</v>
      </c>
      <c r="N1990" s="88" t="s">
        <v>5802</v>
      </c>
      <c r="O1990" s="128" t="s">
        <v>2368</v>
      </c>
      <c r="P1990" s="89" t="s">
        <v>3725</v>
      </c>
      <c r="Q1990" s="65" t="s">
        <v>922</v>
      </c>
      <c r="R1990" s="89">
        <v>3</v>
      </c>
      <c r="S1990" s="89">
        <v>2</v>
      </c>
      <c r="T1990" s="96" t="s">
        <v>3415</v>
      </c>
      <c r="V1990" s="6">
        <f t="shared" si="90"/>
        <v>32</v>
      </c>
      <c r="W1990" s="102">
        <f t="shared" si="91"/>
        <v>8</v>
      </c>
      <c r="X1990" s="6">
        <f t="shared" si="92"/>
        <v>18</v>
      </c>
    </row>
    <row r="1991" spans="1:24" customFormat="1" ht="63.25" customHeight="1">
      <c r="A1991" s="289">
        <v>386</v>
      </c>
      <c r="B1991" s="89" t="s">
        <v>922</v>
      </c>
      <c r="C1991" s="89"/>
      <c r="D1991" s="89"/>
      <c r="E1991" s="89"/>
      <c r="F1991" s="89" t="s">
        <v>4650</v>
      </c>
      <c r="G1991" s="87" t="s">
        <v>5151</v>
      </c>
      <c r="H1991" s="89" t="s">
        <v>4078</v>
      </c>
      <c r="I1991" s="217" t="s">
        <v>5803</v>
      </c>
      <c r="J1991" s="220" t="s">
        <v>5804</v>
      </c>
      <c r="K1991" s="217" t="s">
        <v>201</v>
      </c>
      <c r="L1991" s="220" t="s">
        <v>5805</v>
      </c>
      <c r="M1991" s="89" t="s">
        <v>40</v>
      </c>
      <c r="N1991" s="88" t="s">
        <v>5806</v>
      </c>
      <c r="O1991" s="89" t="s">
        <v>343</v>
      </c>
      <c r="P1991" s="89" t="s">
        <v>6320</v>
      </c>
      <c r="Q1991" s="65" t="s">
        <v>922</v>
      </c>
      <c r="R1991" s="277">
        <v>3</v>
      </c>
      <c r="S1991" s="277">
        <v>2</v>
      </c>
      <c r="T1991" s="236" t="s">
        <v>3415</v>
      </c>
      <c r="V1991" s="6">
        <f t="shared" si="90"/>
        <v>29</v>
      </c>
      <c r="W1991" s="205">
        <f t="shared" si="91"/>
        <v>8</v>
      </c>
      <c r="X1991" s="6">
        <f t="shared" si="92"/>
        <v>46</v>
      </c>
    </row>
    <row r="1992" spans="1:24" customFormat="1" ht="30" customHeight="1">
      <c r="A1992" s="290"/>
      <c r="B1992" s="89" t="s">
        <v>922</v>
      </c>
      <c r="C1992" s="89"/>
      <c r="D1992" s="89"/>
      <c r="E1992" s="89"/>
      <c r="F1992" s="89" t="s">
        <v>4650</v>
      </c>
      <c r="G1992" s="87" t="s">
        <v>5151</v>
      </c>
      <c r="H1992" s="89" t="s">
        <v>4078</v>
      </c>
      <c r="I1992" s="218"/>
      <c r="J1992" s="222"/>
      <c r="K1992" s="219"/>
      <c r="L1992" s="222"/>
      <c r="M1992" s="89" t="s">
        <v>40</v>
      </c>
      <c r="N1992" s="88" t="s">
        <v>5808</v>
      </c>
      <c r="O1992" s="89" t="s">
        <v>343</v>
      </c>
      <c r="P1992" s="89" t="s">
        <v>5809</v>
      </c>
      <c r="Q1992" s="65" t="s">
        <v>922</v>
      </c>
      <c r="R1992" s="278"/>
      <c r="S1992" s="278"/>
      <c r="T1992" s="237"/>
      <c r="V1992" s="6">
        <f t="shared" si="90"/>
        <v>29</v>
      </c>
      <c r="W1992" s="206">
        <f t="shared" si="91"/>
        <v>0</v>
      </c>
      <c r="X1992" s="6">
        <f t="shared" si="92"/>
        <v>46</v>
      </c>
    </row>
    <row r="1993" spans="1:24" customFormat="1" ht="47" customHeight="1">
      <c r="A1993" s="290"/>
      <c r="B1993" s="89" t="s">
        <v>922</v>
      </c>
      <c r="C1993" s="89"/>
      <c r="D1993" s="89"/>
      <c r="E1993" s="89"/>
      <c r="F1993" s="89" t="s">
        <v>4650</v>
      </c>
      <c r="G1993" s="87" t="s">
        <v>5151</v>
      </c>
      <c r="H1993" s="89" t="s">
        <v>5810</v>
      </c>
      <c r="I1993" s="218"/>
      <c r="J1993" s="88" t="s">
        <v>5811</v>
      </c>
      <c r="K1993" s="89" t="s">
        <v>201</v>
      </c>
      <c r="L1993" s="88" t="s">
        <v>5812</v>
      </c>
      <c r="M1993" s="89" t="s">
        <v>40</v>
      </c>
      <c r="N1993" s="88" t="s">
        <v>5813</v>
      </c>
      <c r="O1993" s="89" t="s">
        <v>343</v>
      </c>
      <c r="P1993" s="89" t="s">
        <v>5809</v>
      </c>
      <c r="Q1993" s="65" t="s">
        <v>922</v>
      </c>
      <c r="R1993" s="278"/>
      <c r="S1993" s="278"/>
      <c r="T1993" s="237"/>
      <c r="V1993" s="6">
        <f t="shared" si="90"/>
        <v>29</v>
      </c>
      <c r="W1993" s="206">
        <f t="shared" si="91"/>
        <v>0</v>
      </c>
      <c r="X1993" s="6">
        <f t="shared" si="92"/>
        <v>46</v>
      </c>
    </row>
    <row r="1994" spans="1:24" customFormat="1" ht="30" customHeight="1">
      <c r="A1994" s="290"/>
      <c r="B1994" s="89" t="s">
        <v>922</v>
      </c>
      <c r="C1994" s="89"/>
      <c r="D1994" s="89"/>
      <c r="E1994" s="89"/>
      <c r="F1994" s="89" t="s">
        <v>4650</v>
      </c>
      <c r="G1994" s="87" t="s">
        <v>5151</v>
      </c>
      <c r="H1994" s="89" t="s">
        <v>5814</v>
      </c>
      <c r="I1994" s="218"/>
      <c r="J1994" s="88" t="s">
        <v>5815</v>
      </c>
      <c r="K1994" s="89" t="s">
        <v>201</v>
      </c>
      <c r="L1994" s="88" t="s">
        <v>3865</v>
      </c>
      <c r="M1994" s="89" t="s">
        <v>40</v>
      </c>
      <c r="N1994" s="88" t="s">
        <v>5816</v>
      </c>
      <c r="O1994" s="89" t="s">
        <v>343</v>
      </c>
      <c r="P1994" s="89" t="s">
        <v>749</v>
      </c>
      <c r="Q1994" s="65" t="s">
        <v>922</v>
      </c>
      <c r="R1994" s="278"/>
      <c r="S1994" s="278"/>
      <c r="T1994" s="237"/>
      <c r="V1994" s="6">
        <f t="shared" si="90"/>
        <v>29</v>
      </c>
      <c r="W1994" s="206">
        <f t="shared" si="91"/>
        <v>0</v>
      </c>
      <c r="X1994" s="6">
        <f t="shared" si="92"/>
        <v>46</v>
      </c>
    </row>
    <row r="1995" spans="1:24" customFormat="1" ht="63.25" customHeight="1">
      <c r="A1995" s="290"/>
      <c r="B1995" s="89" t="s">
        <v>922</v>
      </c>
      <c r="C1995" s="89"/>
      <c r="D1995" s="89"/>
      <c r="E1995" s="89"/>
      <c r="F1995" s="89" t="s">
        <v>4650</v>
      </c>
      <c r="G1995" s="87" t="s">
        <v>5151</v>
      </c>
      <c r="H1995" s="89" t="s">
        <v>5817</v>
      </c>
      <c r="I1995" s="218"/>
      <c r="J1995" s="88" t="s">
        <v>5818</v>
      </c>
      <c r="K1995" s="89" t="s">
        <v>201</v>
      </c>
      <c r="L1995" s="88" t="s">
        <v>855</v>
      </c>
      <c r="M1995" s="89" t="s">
        <v>40</v>
      </c>
      <c r="N1995" s="88" t="s">
        <v>5819</v>
      </c>
      <c r="O1995" s="89" t="s">
        <v>343</v>
      </c>
      <c r="P1995" s="89" t="s">
        <v>211</v>
      </c>
      <c r="Q1995" s="65" t="s">
        <v>922</v>
      </c>
      <c r="R1995" s="278"/>
      <c r="S1995" s="278"/>
      <c r="T1995" s="237"/>
      <c r="V1995" s="6">
        <f t="shared" si="90"/>
        <v>29</v>
      </c>
      <c r="W1995" s="206">
        <f t="shared" si="91"/>
        <v>0</v>
      </c>
      <c r="X1995" s="6">
        <f t="shared" si="92"/>
        <v>46</v>
      </c>
    </row>
    <row r="1996" spans="1:24" customFormat="1" ht="90" customHeight="1">
      <c r="A1996" s="290"/>
      <c r="B1996" s="87" t="s">
        <v>6504</v>
      </c>
      <c r="C1996" s="87"/>
      <c r="D1996" s="87"/>
      <c r="E1996" s="87"/>
      <c r="F1996" s="89" t="s">
        <v>4650</v>
      </c>
      <c r="G1996" s="89" t="s">
        <v>5155</v>
      </c>
      <c r="H1996" s="89" t="s">
        <v>5820</v>
      </c>
      <c r="I1996" s="218"/>
      <c r="J1996" s="220" t="s">
        <v>5821</v>
      </c>
      <c r="K1996" s="217" t="s">
        <v>201</v>
      </c>
      <c r="L1996" s="220" t="s">
        <v>5822</v>
      </c>
      <c r="M1996" s="89" t="s">
        <v>880</v>
      </c>
      <c r="N1996" s="111" t="s">
        <v>5823</v>
      </c>
      <c r="O1996" s="89" t="s">
        <v>876</v>
      </c>
      <c r="P1996" s="89" t="s">
        <v>5824</v>
      </c>
      <c r="Q1996" s="65" t="s">
        <v>922</v>
      </c>
      <c r="R1996" s="278"/>
      <c r="S1996" s="278"/>
      <c r="T1996" s="237"/>
      <c r="V1996" s="6">
        <f t="shared" si="90"/>
        <v>29</v>
      </c>
      <c r="W1996" s="206">
        <f t="shared" si="91"/>
        <v>0</v>
      </c>
      <c r="X1996" s="6">
        <f t="shared" si="92"/>
        <v>96</v>
      </c>
    </row>
    <row r="1997" spans="1:24" customFormat="1" ht="90" customHeight="1">
      <c r="A1997" s="290"/>
      <c r="B1997" s="87" t="s">
        <v>6504</v>
      </c>
      <c r="C1997" s="87"/>
      <c r="D1997" s="87"/>
      <c r="E1997" s="87"/>
      <c r="F1997" s="89" t="s">
        <v>4650</v>
      </c>
      <c r="G1997" s="89" t="s">
        <v>5155</v>
      </c>
      <c r="H1997" s="89" t="s">
        <v>5820</v>
      </c>
      <c r="I1997" s="218"/>
      <c r="J1997" s="221"/>
      <c r="K1997" s="219"/>
      <c r="L1997" s="222"/>
      <c r="M1997" s="89" t="s">
        <v>40</v>
      </c>
      <c r="N1997" s="111" t="s">
        <v>5825</v>
      </c>
      <c r="O1997" s="89" t="s">
        <v>343</v>
      </c>
      <c r="P1997" s="87" t="s">
        <v>749</v>
      </c>
      <c r="Q1997" s="65" t="s">
        <v>922</v>
      </c>
      <c r="R1997" s="278"/>
      <c r="S1997" s="278"/>
      <c r="T1997" s="237"/>
      <c r="V1997" s="6">
        <f t="shared" si="90"/>
        <v>29</v>
      </c>
      <c r="W1997" s="206">
        <f t="shared" si="91"/>
        <v>0</v>
      </c>
      <c r="X1997" s="6">
        <f t="shared" si="92"/>
        <v>96</v>
      </c>
    </row>
    <row r="1998" spans="1:24" customFormat="1" ht="63.25" customHeight="1">
      <c r="A1998" s="290"/>
      <c r="B1998" s="89" t="s">
        <v>922</v>
      </c>
      <c r="C1998" s="89"/>
      <c r="D1998" s="89"/>
      <c r="E1998" s="89"/>
      <c r="F1998" s="89" t="s">
        <v>4650</v>
      </c>
      <c r="G1998" s="87" t="s">
        <v>5151</v>
      </c>
      <c r="H1998" s="89" t="s">
        <v>5826</v>
      </c>
      <c r="I1998" s="218"/>
      <c r="J1998" s="88" t="s">
        <v>5827</v>
      </c>
      <c r="K1998" s="89" t="s">
        <v>201</v>
      </c>
      <c r="L1998" s="88" t="s">
        <v>5828</v>
      </c>
      <c r="M1998" s="89" t="s">
        <v>40</v>
      </c>
      <c r="N1998" s="88" t="s">
        <v>5829</v>
      </c>
      <c r="O1998" s="89" t="s">
        <v>343</v>
      </c>
      <c r="P1998" s="89" t="s">
        <v>211</v>
      </c>
      <c r="Q1998" s="65" t="s">
        <v>922</v>
      </c>
      <c r="R1998" s="278"/>
      <c r="S1998" s="278"/>
      <c r="T1998" s="237"/>
      <c r="V1998" s="6">
        <f t="shared" ref="V1998:V2029" si="93">LEN(F1998)</f>
        <v>29</v>
      </c>
      <c r="W1998" s="206">
        <f t="shared" ref="W1998:W2029" si="94">LEN(T1998)</f>
        <v>0</v>
      </c>
      <c r="X1998" s="6">
        <f t="shared" ref="X1998:X2029" si="95">LEN(G1998)</f>
        <v>46</v>
      </c>
    </row>
    <row r="1999" spans="1:24" customFormat="1" ht="49.25" customHeight="1">
      <c r="A1999" s="290"/>
      <c r="B1999" s="89" t="s">
        <v>922</v>
      </c>
      <c r="C1999" s="89"/>
      <c r="D1999" s="89"/>
      <c r="E1999" s="89"/>
      <c r="F1999" s="89" t="s">
        <v>4650</v>
      </c>
      <c r="G1999" s="87" t="s">
        <v>5151</v>
      </c>
      <c r="H1999" s="89" t="s">
        <v>5830</v>
      </c>
      <c r="I1999" s="218"/>
      <c r="J1999" s="88" t="s">
        <v>5831</v>
      </c>
      <c r="K1999" s="89" t="s">
        <v>201</v>
      </c>
      <c r="L1999" s="88" t="s">
        <v>5832</v>
      </c>
      <c r="M1999" s="89" t="s">
        <v>40</v>
      </c>
      <c r="N1999" s="88" t="s">
        <v>5833</v>
      </c>
      <c r="O1999" s="89" t="s">
        <v>343</v>
      </c>
      <c r="P1999" s="89" t="s">
        <v>211</v>
      </c>
      <c r="Q1999" s="65" t="s">
        <v>922</v>
      </c>
      <c r="R1999" s="278"/>
      <c r="S1999" s="278"/>
      <c r="T1999" s="237"/>
      <c r="V1999" s="6">
        <f t="shared" si="93"/>
        <v>29</v>
      </c>
      <c r="W1999" s="206">
        <f t="shared" si="94"/>
        <v>0</v>
      </c>
      <c r="X1999" s="6">
        <f t="shared" si="95"/>
        <v>46</v>
      </c>
    </row>
    <row r="2000" spans="1:24" customFormat="1" ht="94.25" customHeight="1">
      <c r="A2000" s="290"/>
      <c r="B2000" s="89" t="s">
        <v>922</v>
      </c>
      <c r="C2000" s="89"/>
      <c r="D2000" s="89"/>
      <c r="E2000" s="89"/>
      <c r="F2000" s="89" t="s">
        <v>4650</v>
      </c>
      <c r="G2000" s="87" t="s">
        <v>5151</v>
      </c>
      <c r="H2000" s="89" t="s">
        <v>5834</v>
      </c>
      <c r="I2000" s="218"/>
      <c r="J2000" s="88" t="s">
        <v>5835</v>
      </c>
      <c r="K2000" s="89" t="s">
        <v>201</v>
      </c>
      <c r="L2000" s="88" t="s">
        <v>5836</v>
      </c>
      <c r="M2000" s="89" t="s">
        <v>40</v>
      </c>
      <c r="N2000" s="88" t="s">
        <v>5837</v>
      </c>
      <c r="O2000" s="89" t="s">
        <v>343</v>
      </c>
      <c r="P2000" s="89" t="s">
        <v>211</v>
      </c>
      <c r="Q2000" s="65" t="s">
        <v>922</v>
      </c>
      <c r="R2000" s="278"/>
      <c r="S2000" s="278"/>
      <c r="T2000" s="237"/>
      <c r="V2000" s="6">
        <f t="shared" si="93"/>
        <v>29</v>
      </c>
      <c r="W2000" s="206">
        <f t="shared" si="94"/>
        <v>0</v>
      </c>
      <c r="X2000" s="6">
        <f t="shared" si="95"/>
        <v>46</v>
      </c>
    </row>
    <row r="2001" spans="1:24" customFormat="1" ht="47" customHeight="1">
      <c r="A2001" s="290"/>
      <c r="B2001" s="89" t="s">
        <v>922</v>
      </c>
      <c r="C2001" s="89"/>
      <c r="D2001" s="89"/>
      <c r="E2001" s="89"/>
      <c r="F2001" s="89" t="s">
        <v>4650</v>
      </c>
      <c r="G2001" s="89" t="s">
        <v>5152</v>
      </c>
      <c r="H2001" s="89" t="s">
        <v>5838</v>
      </c>
      <c r="I2001" s="218"/>
      <c r="J2001" s="88" t="s">
        <v>5839</v>
      </c>
      <c r="K2001" s="89" t="s">
        <v>201</v>
      </c>
      <c r="L2001" s="88" t="s">
        <v>5840</v>
      </c>
      <c r="M2001" s="89" t="s">
        <v>40</v>
      </c>
      <c r="N2001" s="88" t="s">
        <v>5841</v>
      </c>
      <c r="O2001" s="89" t="s">
        <v>343</v>
      </c>
      <c r="P2001" s="89" t="s">
        <v>211</v>
      </c>
      <c r="Q2001" s="65" t="s">
        <v>922</v>
      </c>
      <c r="R2001" s="278"/>
      <c r="S2001" s="278"/>
      <c r="T2001" s="237"/>
      <c r="V2001" s="6">
        <f t="shared" si="93"/>
        <v>29</v>
      </c>
      <c r="W2001" s="206">
        <f t="shared" si="94"/>
        <v>0</v>
      </c>
      <c r="X2001" s="6">
        <f t="shared" si="95"/>
        <v>72</v>
      </c>
    </row>
    <row r="2002" spans="1:24" customFormat="1" ht="45.5" customHeight="1">
      <c r="A2002" s="290"/>
      <c r="B2002" s="89" t="s">
        <v>922</v>
      </c>
      <c r="C2002" s="89"/>
      <c r="D2002" s="89"/>
      <c r="E2002" s="89"/>
      <c r="F2002" s="89" t="s">
        <v>4650</v>
      </c>
      <c r="G2002" s="89" t="s">
        <v>5152</v>
      </c>
      <c r="H2002" s="89" t="s">
        <v>5842</v>
      </c>
      <c r="I2002" s="218"/>
      <c r="J2002" s="88" t="s">
        <v>5843</v>
      </c>
      <c r="K2002" s="89" t="s">
        <v>201</v>
      </c>
      <c r="L2002" s="88" t="s">
        <v>5844</v>
      </c>
      <c r="M2002" s="89" t="s">
        <v>40</v>
      </c>
      <c r="N2002" s="88" t="s">
        <v>5845</v>
      </c>
      <c r="O2002" s="89" t="s">
        <v>343</v>
      </c>
      <c r="P2002" s="89" t="s">
        <v>211</v>
      </c>
      <c r="Q2002" s="65" t="s">
        <v>922</v>
      </c>
      <c r="R2002" s="278"/>
      <c r="S2002" s="278"/>
      <c r="T2002" s="237"/>
      <c r="V2002" s="6">
        <f t="shared" si="93"/>
        <v>29</v>
      </c>
      <c r="W2002" s="206">
        <f t="shared" si="94"/>
        <v>0</v>
      </c>
      <c r="X2002" s="6">
        <f t="shared" si="95"/>
        <v>72</v>
      </c>
    </row>
    <row r="2003" spans="1:24" customFormat="1" ht="45.5" customHeight="1">
      <c r="A2003" s="290"/>
      <c r="B2003" s="89" t="s">
        <v>922</v>
      </c>
      <c r="C2003" s="89"/>
      <c r="D2003" s="89"/>
      <c r="E2003" s="89"/>
      <c r="F2003" s="89" t="s">
        <v>4650</v>
      </c>
      <c r="G2003" s="87" t="s">
        <v>5151</v>
      </c>
      <c r="H2003" s="89" t="s">
        <v>5846</v>
      </c>
      <c r="I2003" s="218"/>
      <c r="J2003" s="111" t="s">
        <v>5847</v>
      </c>
      <c r="K2003" s="145" t="s">
        <v>201</v>
      </c>
      <c r="L2003" s="220" t="s">
        <v>743</v>
      </c>
      <c r="M2003" s="89" t="s">
        <v>40</v>
      </c>
      <c r="N2003" s="88" t="s">
        <v>5848</v>
      </c>
      <c r="O2003" s="89" t="s">
        <v>343</v>
      </c>
      <c r="P2003" s="89" t="s">
        <v>749</v>
      </c>
      <c r="Q2003" s="65" t="s">
        <v>922</v>
      </c>
      <c r="R2003" s="278"/>
      <c r="S2003" s="278"/>
      <c r="T2003" s="237"/>
      <c r="V2003" s="6">
        <f t="shared" si="93"/>
        <v>29</v>
      </c>
      <c r="W2003" s="206">
        <f t="shared" si="94"/>
        <v>0</v>
      </c>
      <c r="X2003" s="6">
        <f t="shared" si="95"/>
        <v>46</v>
      </c>
    </row>
    <row r="2004" spans="1:24" customFormat="1" ht="45.5" customHeight="1">
      <c r="A2004" s="290"/>
      <c r="B2004" s="89" t="s">
        <v>922</v>
      </c>
      <c r="C2004" s="89"/>
      <c r="D2004" s="89"/>
      <c r="E2004" s="89"/>
      <c r="F2004" s="89" t="s">
        <v>4650</v>
      </c>
      <c r="G2004" s="87" t="s">
        <v>5151</v>
      </c>
      <c r="H2004" s="89" t="s">
        <v>5846</v>
      </c>
      <c r="I2004" s="218"/>
      <c r="J2004" s="112" t="s">
        <v>5849</v>
      </c>
      <c r="K2004" s="145" t="s">
        <v>201</v>
      </c>
      <c r="L2004" s="222"/>
      <c r="M2004" s="89" t="s">
        <v>40</v>
      </c>
      <c r="N2004" s="88" t="s">
        <v>5850</v>
      </c>
      <c r="O2004" s="89" t="s">
        <v>343</v>
      </c>
      <c r="P2004" s="89" t="s">
        <v>749</v>
      </c>
      <c r="Q2004" s="65" t="s">
        <v>922</v>
      </c>
      <c r="R2004" s="278"/>
      <c r="S2004" s="278"/>
      <c r="T2004" s="237"/>
      <c r="V2004" s="6">
        <f t="shared" si="93"/>
        <v>29</v>
      </c>
      <c r="W2004" s="206">
        <f t="shared" si="94"/>
        <v>0</v>
      </c>
      <c r="X2004" s="6">
        <f t="shared" si="95"/>
        <v>46</v>
      </c>
    </row>
    <row r="2005" spans="1:24" customFormat="1" ht="45.5" customHeight="1">
      <c r="A2005" s="290"/>
      <c r="B2005" s="89" t="s">
        <v>922</v>
      </c>
      <c r="C2005" s="89"/>
      <c r="D2005" s="89"/>
      <c r="E2005" s="89"/>
      <c r="F2005" s="89" t="s">
        <v>4650</v>
      </c>
      <c r="G2005" s="89" t="s">
        <v>5152</v>
      </c>
      <c r="H2005" s="87" t="s">
        <v>5851</v>
      </c>
      <c r="I2005" s="218"/>
      <c r="J2005" s="88" t="s">
        <v>5852</v>
      </c>
      <c r="K2005" s="89" t="s">
        <v>201</v>
      </c>
      <c r="L2005" s="88" t="s">
        <v>5853</v>
      </c>
      <c r="M2005" s="89" t="s">
        <v>40</v>
      </c>
      <c r="N2005" s="88" t="s">
        <v>5854</v>
      </c>
      <c r="O2005" s="89" t="s">
        <v>343</v>
      </c>
      <c r="P2005" s="89" t="s">
        <v>211</v>
      </c>
      <c r="Q2005" s="65" t="s">
        <v>922</v>
      </c>
      <c r="R2005" s="278"/>
      <c r="S2005" s="278"/>
      <c r="T2005" s="237"/>
      <c r="V2005" s="6">
        <f t="shared" si="93"/>
        <v>29</v>
      </c>
      <c r="W2005" s="206">
        <f t="shared" si="94"/>
        <v>0</v>
      </c>
      <c r="X2005" s="6">
        <f t="shared" si="95"/>
        <v>72</v>
      </c>
    </row>
    <row r="2006" spans="1:24" customFormat="1" ht="45.5" customHeight="1">
      <c r="A2006" s="290"/>
      <c r="B2006" s="89" t="s">
        <v>922</v>
      </c>
      <c r="C2006" s="89"/>
      <c r="D2006" s="89"/>
      <c r="E2006" s="89"/>
      <c r="F2006" s="89" t="s">
        <v>4650</v>
      </c>
      <c r="G2006" s="89" t="s">
        <v>5152</v>
      </c>
      <c r="H2006" s="89" t="s">
        <v>208</v>
      </c>
      <c r="I2006" s="218"/>
      <c r="J2006" s="88" t="s">
        <v>5855</v>
      </c>
      <c r="K2006" s="89" t="s">
        <v>201</v>
      </c>
      <c r="L2006" s="88" t="s">
        <v>5856</v>
      </c>
      <c r="M2006" s="89" t="s">
        <v>40</v>
      </c>
      <c r="N2006" s="88" t="s">
        <v>5857</v>
      </c>
      <c r="O2006" s="89" t="s">
        <v>343</v>
      </c>
      <c r="P2006" s="89" t="s">
        <v>211</v>
      </c>
      <c r="Q2006" s="65" t="s">
        <v>922</v>
      </c>
      <c r="R2006" s="278"/>
      <c r="S2006" s="278"/>
      <c r="T2006" s="237"/>
      <c r="V2006" s="6">
        <f t="shared" si="93"/>
        <v>29</v>
      </c>
      <c r="W2006" s="206">
        <f t="shared" si="94"/>
        <v>0</v>
      </c>
      <c r="X2006" s="6">
        <f t="shared" si="95"/>
        <v>72</v>
      </c>
    </row>
    <row r="2007" spans="1:24" customFormat="1" ht="94.25" customHeight="1">
      <c r="A2007" s="290"/>
      <c r="B2007" s="89" t="s">
        <v>922</v>
      </c>
      <c r="C2007" s="89"/>
      <c r="D2007" s="89"/>
      <c r="E2007" s="89"/>
      <c r="F2007" s="89" t="s">
        <v>4650</v>
      </c>
      <c r="G2007" s="89" t="s">
        <v>5153</v>
      </c>
      <c r="H2007" s="87" t="s">
        <v>5858</v>
      </c>
      <c r="I2007" s="218"/>
      <c r="J2007" s="88" t="s">
        <v>5859</v>
      </c>
      <c r="K2007" s="89" t="s">
        <v>201</v>
      </c>
      <c r="L2007" s="88" t="s">
        <v>5860</v>
      </c>
      <c r="M2007" s="89" t="s">
        <v>40</v>
      </c>
      <c r="N2007" s="88" t="s">
        <v>5861</v>
      </c>
      <c r="O2007" s="89" t="s">
        <v>343</v>
      </c>
      <c r="P2007" s="89" t="s">
        <v>211</v>
      </c>
      <c r="Q2007" s="65" t="s">
        <v>922</v>
      </c>
      <c r="R2007" s="278"/>
      <c r="S2007" s="278"/>
      <c r="T2007" s="237"/>
      <c r="V2007" s="6">
        <f t="shared" si="93"/>
        <v>29</v>
      </c>
      <c r="W2007" s="206">
        <f t="shared" si="94"/>
        <v>0</v>
      </c>
      <c r="X2007" s="6">
        <f t="shared" si="95"/>
        <v>49</v>
      </c>
    </row>
    <row r="2008" spans="1:24" customFormat="1" ht="94.25" customHeight="1">
      <c r="A2008" s="290"/>
      <c r="B2008" s="89" t="s">
        <v>922</v>
      </c>
      <c r="C2008" s="89"/>
      <c r="D2008" s="89"/>
      <c r="E2008" s="89"/>
      <c r="F2008" s="89" t="s">
        <v>4650</v>
      </c>
      <c r="G2008" s="89" t="s">
        <v>5153</v>
      </c>
      <c r="H2008" s="89" t="s">
        <v>5862</v>
      </c>
      <c r="I2008" s="218"/>
      <c r="J2008" s="220" t="s">
        <v>5863</v>
      </c>
      <c r="K2008" s="89" t="s">
        <v>201</v>
      </c>
      <c r="L2008" s="88" t="s">
        <v>5864</v>
      </c>
      <c r="M2008" s="89" t="s">
        <v>40</v>
      </c>
      <c r="N2008" s="88" t="s">
        <v>5865</v>
      </c>
      <c r="O2008" s="89" t="s">
        <v>343</v>
      </c>
      <c r="P2008" s="89" t="s">
        <v>211</v>
      </c>
      <c r="Q2008" s="65" t="s">
        <v>922</v>
      </c>
      <c r="R2008" s="278"/>
      <c r="S2008" s="278"/>
      <c r="T2008" s="237"/>
      <c r="V2008" s="6">
        <f t="shared" si="93"/>
        <v>29</v>
      </c>
      <c r="W2008" s="206">
        <f t="shared" si="94"/>
        <v>0</v>
      </c>
      <c r="X2008" s="6">
        <f t="shared" si="95"/>
        <v>49</v>
      </c>
    </row>
    <row r="2009" spans="1:24" customFormat="1" ht="45.5" customHeight="1">
      <c r="A2009" s="290"/>
      <c r="B2009" s="89" t="s">
        <v>922</v>
      </c>
      <c r="C2009" s="89"/>
      <c r="D2009" s="89"/>
      <c r="E2009" s="89"/>
      <c r="F2009" s="89" t="s">
        <v>4650</v>
      </c>
      <c r="G2009" s="89" t="s">
        <v>5153</v>
      </c>
      <c r="H2009" s="89" t="s">
        <v>5862</v>
      </c>
      <c r="I2009" s="218"/>
      <c r="J2009" s="221"/>
      <c r="K2009" s="89" t="s">
        <v>1</v>
      </c>
      <c r="L2009" s="88" t="s">
        <v>5866</v>
      </c>
      <c r="M2009" s="89" t="s">
        <v>137</v>
      </c>
      <c r="N2009" s="88" t="s">
        <v>5867</v>
      </c>
      <c r="O2009" s="89" t="s">
        <v>391</v>
      </c>
      <c r="P2009" s="89" t="s">
        <v>1158</v>
      </c>
      <c r="Q2009" s="65" t="s">
        <v>922</v>
      </c>
      <c r="R2009" s="278"/>
      <c r="S2009" s="278"/>
      <c r="T2009" s="237"/>
      <c r="V2009" s="6">
        <f t="shared" si="93"/>
        <v>29</v>
      </c>
      <c r="W2009" s="206">
        <f t="shared" si="94"/>
        <v>0</v>
      </c>
      <c r="X2009" s="6">
        <f t="shared" si="95"/>
        <v>49</v>
      </c>
    </row>
    <row r="2010" spans="1:24" customFormat="1" ht="30" customHeight="1">
      <c r="A2010" s="290"/>
      <c r="B2010" s="89" t="s">
        <v>922</v>
      </c>
      <c r="C2010" s="89"/>
      <c r="D2010" s="89"/>
      <c r="E2010" s="89"/>
      <c r="F2010" s="89" t="s">
        <v>4650</v>
      </c>
      <c r="G2010" s="89" t="s">
        <v>5153</v>
      </c>
      <c r="H2010" s="87" t="s">
        <v>5868</v>
      </c>
      <c r="I2010" s="218"/>
      <c r="J2010" s="220" t="s">
        <v>5869</v>
      </c>
      <c r="K2010" s="217" t="s">
        <v>201</v>
      </c>
      <c r="L2010" s="220" t="s">
        <v>5870</v>
      </c>
      <c r="M2010" s="89" t="s">
        <v>40</v>
      </c>
      <c r="N2010" s="88" t="s">
        <v>5871</v>
      </c>
      <c r="O2010" s="89" t="s">
        <v>343</v>
      </c>
      <c r="P2010" s="89" t="s">
        <v>211</v>
      </c>
      <c r="Q2010" s="65" t="s">
        <v>922</v>
      </c>
      <c r="R2010" s="278"/>
      <c r="S2010" s="278"/>
      <c r="T2010" s="237"/>
      <c r="V2010" s="6">
        <f t="shared" si="93"/>
        <v>29</v>
      </c>
      <c r="W2010" s="206">
        <f t="shared" si="94"/>
        <v>0</v>
      </c>
      <c r="X2010" s="6">
        <f t="shared" si="95"/>
        <v>49</v>
      </c>
    </row>
    <row r="2011" spans="1:24" customFormat="1" ht="69.75" customHeight="1">
      <c r="A2011" s="290"/>
      <c r="B2011" s="89" t="s">
        <v>922</v>
      </c>
      <c r="C2011" s="89"/>
      <c r="D2011" s="89"/>
      <c r="E2011" s="89"/>
      <c r="F2011" s="89" t="s">
        <v>4650</v>
      </c>
      <c r="G2011" s="89" t="s">
        <v>5153</v>
      </c>
      <c r="H2011" s="87" t="s">
        <v>5868</v>
      </c>
      <c r="I2011" s="218"/>
      <c r="J2011" s="222"/>
      <c r="K2011" s="219"/>
      <c r="L2011" s="222"/>
      <c r="M2011" s="89" t="s">
        <v>40</v>
      </c>
      <c r="N2011" s="88" t="s">
        <v>5872</v>
      </c>
      <c r="O2011" s="89" t="s">
        <v>343</v>
      </c>
      <c r="P2011" s="89" t="s">
        <v>211</v>
      </c>
      <c r="Q2011" s="65" t="s">
        <v>922</v>
      </c>
      <c r="R2011" s="278"/>
      <c r="S2011" s="278"/>
      <c r="T2011" s="237"/>
      <c r="V2011" s="6">
        <f t="shared" si="93"/>
        <v>29</v>
      </c>
      <c r="W2011" s="206">
        <f t="shared" si="94"/>
        <v>0</v>
      </c>
      <c r="X2011" s="6">
        <f t="shared" si="95"/>
        <v>49</v>
      </c>
    </row>
    <row r="2012" spans="1:24" customFormat="1" ht="78.5" customHeight="1">
      <c r="A2012" s="290"/>
      <c r="B2012" s="89" t="s">
        <v>922</v>
      </c>
      <c r="C2012" s="89"/>
      <c r="D2012" s="89"/>
      <c r="E2012" s="89"/>
      <c r="F2012" s="89" t="s">
        <v>4650</v>
      </c>
      <c r="G2012" s="87" t="s">
        <v>5151</v>
      </c>
      <c r="H2012" s="87" t="s">
        <v>5814</v>
      </c>
      <c r="I2012" s="218"/>
      <c r="J2012" s="88" t="s">
        <v>5873</v>
      </c>
      <c r="K2012" s="89" t="s">
        <v>2114</v>
      </c>
      <c r="L2012" s="88" t="s">
        <v>5874</v>
      </c>
      <c r="M2012" s="89" t="s">
        <v>40</v>
      </c>
      <c r="N2012" s="88" t="s">
        <v>5875</v>
      </c>
      <c r="O2012" s="89" t="s">
        <v>343</v>
      </c>
      <c r="P2012" s="89" t="s">
        <v>749</v>
      </c>
      <c r="Q2012" s="65" t="s">
        <v>922</v>
      </c>
      <c r="R2012" s="278"/>
      <c r="S2012" s="278"/>
      <c r="T2012" s="237"/>
      <c r="V2012" s="6">
        <f t="shared" si="93"/>
        <v>29</v>
      </c>
      <c r="W2012" s="206">
        <f t="shared" si="94"/>
        <v>0</v>
      </c>
      <c r="X2012" s="6">
        <f t="shared" si="95"/>
        <v>46</v>
      </c>
    </row>
    <row r="2013" spans="1:24" customFormat="1" ht="63.25" customHeight="1">
      <c r="A2013" s="290"/>
      <c r="B2013" s="89" t="s">
        <v>922</v>
      </c>
      <c r="C2013" s="89"/>
      <c r="D2013" s="89"/>
      <c r="E2013" s="89"/>
      <c r="F2013" s="89" t="s">
        <v>4650</v>
      </c>
      <c r="G2013" s="87" t="s">
        <v>5151</v>
      </c>
      <c r="H2013" s="89" t="s">
        <v>5807</v>
      </c>
      <c r="I2013" s="218"/>
      <c r="J2013" s="88" t="s">
        <v>5876</v>
      </c>
      <c r="K2013" s="89" t="s">
        <v>201</v>
      </c>
      <c r="L2013" s="88" t="s">
        <v>5877</v>
      </c>
      <c r="M2013" s="89" t="s">
        <v>40</v>
      </c>
      <c r="N2013" s="88" t="s">
        <v>5878</v>
      </c>
      <c r="O2013" s="89" t="s">
        <v>343</v>
      </c>
      <c r="P2013" s="89" t="s">
        <v>211</v>
      </c>
      <c r="Q2013" s="65" t="s">
        <v>922</v>
      </c>
      <c r="R2013" s="278"/>
      <c r="S2013" s="278"/>
      <c r="T2013" s="237"/>
      <c r="V2013" s="6">
        <f t="shared" si="93"/>
        <v>29</v>
      </c>
      <c r="W2013" s="206">
        <f t="shared" si="94"/>
        <v>0</v>
      </c>
      <c r="X2013" s="6">
        <f t="shared" si="95"/>
        <v>46</v>
      </c>
    </row>
    <row r="2014" spans="1:24" customFormat="1" ht="90" customHeight="1">
      <c r="A2014" s="290"/>
      <c r="B2014" s="87" t="s">
        <v>922</v>
      </c>
      <c r="C2014" s="87"/>
      <c r="D2014" s="87"/>
      <c r="E2014" s="87"/>
      <c r="F2014" s="89" t="s">
        <v>4650</v>
      </c>
      <c r="G2014" s="87" t="s">
        <v>5151</v>
      </c>
      <c r="H2014" s="89" t="s">
        <v>5879</v>
      </c>
      <c r="I2014" s="218"/>
      <c r="J2014" s="88" t="s">
        <v>5880</v>
      </c>
      <c r="K2014" s="89" t="s">
        <v>201</v>
      </c>
      <c r="L2014" s="88" t="s">
        <v>5881</v>
      </c>
      <c r="M2014" s="89" t="s">
        <v>40</v>
      </c>
      <c r="N2014" s="88" t="s">
        <v>5882</v>
      </c>
      <c r="O2014" s="89" t="s">
        <v>203</v>
      </c>
      <c r="P2014" s="89" t="s">
        <v>5883</v>
      </c>
      <c r="Q2014" s="65" t="s">
        <v>922</v>
      </c>
      <c r="R2014" s="278"/>
      <c r="S2014" s="278"/>
      <c r="T2014" s="237"/>
      <c r="V2014" s="6">
        <f t="shared" si="93"/>
        <v>29</v>
      </c>
      <c r="W2014" s="206">
        <f t="shared" si="94"/>
        <v>0</v>
      </c>
      <c r="X2014" s="6">
        <f t="shared" si="95"/>
        <v>46</v>
      </c>
    </row>
    <row r="2015" spans="1:24" customFormat="1" ht="30" customHeight="1">
      <c r="A2015" s="290"/>
      <c r="B2015" s="87" t="s">
        <v>922</v>
      </c>
      <c r="C2015" s="87"/>
      <c r="D2015" s="87"/>
      <c r="E2015" s="87"/>
      <c r="F2015" s="89" t="s">
        <v>4650</v>
      </c>
      <c r="G2015" s="89" t="s">
        <v>5153</v>
      </c>
      <c r="H2015" s="87" t="s">
        <v>5884</v>
      </c>
      <c r="I2015" s="218"/>
      <c r="J2015" s="88" t="s">
        <v>5885</v>
      </c>
      <c r="K2015" s="89" t="s">
        <v>201</v>
      </c>
      <c r="L2015" s="88" t="s">
        <v>5886</v>
      </c>
      <c r="M2015" s="89" t="s">
        <v>40</v>
      </c>
      <c r="N2015" s="88" t="s">
        <v>5887</v>
      </c>
      <c r="O2015" s="89" t="s">
        <v>343</v>
      </c>
      <c r="P2015" s="89" t="s">
        <v>749</v>
      </c>
      <c r="Q2015" s="65" t="s">
        <v>922</v>
      </c>
      <c r="R2015" s="278"/>
      <c r="S2015" s="278"/>
      <c r="T2015" s="237"/>
      <c r="V2015" s="6">
        <f t="shared" si="93"/>
        <v>29</v>
      </c>
      <c r="W2015" s="206">
        <f t="shared" si="94"/>
        <v>0</v>
      </c>
      <c r="X2015" s="6">
        <f t="shared" si="95"/>
        <v>49</v>
      </c>
    </row>
    <row r="2016" spans="1:24" customFormat="1" ht="49.25" customHeight="1">
      <c r="A2016" s="290"/>
      <c r="B2016" s="87" t="s">
        <v>6504</v>
      </c>
      <c r="C2016" s="159" t="s">
        <v>2114</v>
      </c>
      <c r="D2016" s="159" t="s">
        <v>6686</v>
      </c>
      <c r="E2016" s="159" t="s">
        <v>6691</v>
      </c>
      <c r="F2016" s="89" t="s">
        <v>4650</v>
      </c>
      <c r="G2016" s="87" t="s">
        <v>5151</v>
      </c>
      <c r="H2016" s="89" t="s">
        <v>6433</v>
      </c>
      <c r="I2016" s="218"/>
      <c r="J2016" s="88" t="s">
        <v>6405</v>
      </c>
      <c r="K2016" s="89" t="s">
        <v>201</v>
      </c>
      <c r="L2016" s="88" t="s">
        <v>6410</v>
      </c>
      <c r="M2016" s="89" t="s">
        <v>40</v>
      </c>
      <c r="N2016" s="88" t="s">
        <v>6415</v>
      </c>
      <c r="O2016" s="89" t="s">
        <v>188</v>
      </c>
      <c r="P2016" s="89" t="s">
        <v>6403</v>
      </c>
      <c r="Q2016" s="65" t="s">
        <v>157</v>
      </c>
      <c r="R2016" s="278"/>
      <c r="S2016" s="278"/>
      <c r="T2016" s="237"/>
    </row>
    <row r="2017" spans="1:24" customFormat="1" ht="110" customHeight="1">
      <c r="A2017" s="290"/>
      <c r="B2017" s="87" t="s">
        <v>6504</v>
      </c>
      <c r="C2017" s="159" t="s">
        <v>6694</v>
      </c>
      <c r="D2017" s="159" t="s">
        <v>6686</v>
      </c>
      <c r="E2017" s="159" t="s">
        <v>6691</v>
      </c>
      <c r="F2017" s="89" t="s">
        <v>4650</v>
      </c>
      <c r="G2017" s="89" t="s">
        <v>6567</v>
      </c>
      <c r="H2017" s="87" t="s">
        <v>215</v>
      </c>
      <c r="I2017" s="218"/>
      <c r="J2017" s="88" t="s">
        <v>6406</v>
      </c>
      <c r="K2017" s="89" t="s">
        <v>201</v>
      </c>
      <c r="L2017" s="88" t="s">
        <v>6411</v>
      </c>
      <c r="M2017" s="89" t="s">
        <v>40</v>
      </c>
      <c r="N2017" s="88" t="s">
        <v>6416</v>
      </c>
      <c r="O2017" s="89" t="s">
        <v>203</v>
      </c>
      <c r="P2017" s="89" t="s">
        <v>749</v>
      </c>
      <c r="Q2017" s="65" t="s">
        <v>157</v>
      </c>
      <c r="R2017" s="278"/>
      <c r="S2017" s="278"/>
      <c r="T2017" s="237"/>
    </row>
    <row r="2018" spans="1:24" customFormat="1" ht="110" customHeight="1">
      <c r="A2018" s="290"/>
      <c r="B2018" s="87" t="s">
        <v>6504</v>
      </c>
      <c r="C2018" s="159" t="s">
        <v>2114</v>
      </c>
      <c r="D2018" s="159" t="s">
        <v>6686</v>
      </c>
      <c r="E2018" s="159" t="s">
        <v>6691</v>
      </c>
      <c r="F2018" s="89" t="s">
        <v>4650</v>
      </c>
      <c r="G2018" s="89" t="s">
        <v>6567</v>
      </c>
      <c r="H2018" s="87" t="s">
        <v>215</v>
      </c>
      <c r="I2018" s="218"/>
      <c r="J2018" s="88" t="s">
        <v>6407</v>
      </c>
      <c r="K2018" s="89" t="s">
        <v>201</v>
      </c>
      <c r="L2018" s="88" t="s">
        <v>6412</v>
      </c>
      <c r="M2018" s="89" t="s">
        <v>40</v>
      </c>
      <c r="N2018" s="88" t="s">
        <v>6417</v>
      </c>
      <c r="O2018" s="89" t="s">
        <v>203</v>
      </c>
      <c r="P2018" s="89" t="s">
        <v>749</v>
      </c>
      <c r="Q2018" s="65" t="s">
        <v>157</v>
      </c>
      <c r="R2018" s="278"/>
      <c r="S2018" s="278"/>
      <c r="T2018" s="237"/>
    </row>
    <row r="2019" spans="1:24" customFormat="1" ht="100.25" customHeight="1">
      <c r="A2019" s="290"/>
      <c r="B2019" s="87" t="s">
        <v>6504</v>
      </c>
      <c r="C2019" s="159" t="s">
        <v>6695</v>
      </c>
      <c r="D2019" s="159" t="s">
        <v>6684</v>
      </c>
      <c r="E2019" s="159" t="s">
        <v>6691</v>
      </c>
      <c r="F2019" s="89" t="s">
        <v>4650</v>
      </c>
      <c r="G2019" s="87" t="s">
        <v>5694</v>
      </c>
      <c r="H2019" s="87" t="s">
        <v>6431</v>
      </c>
      <c r="I2019" s="218"/>
      <c r="J2019" s="88" t="s">
        <v>6408</v>
      </c>
      <c r="K2019" s="89" t="s">
        <v>201</v>
      </c>
      <c r="L2019" s="88" t="s">
        <v>6413</v>
      </c>
      <c r="M2019" s="89" t="s">
        <v>40</v>
      </c>
      <c r="N2019" s="88" t="s">
        <v>6418</v>
      </c>
      <c r="O2019" s="89" t="s">
        <v>203</v>
      </c>
      <c r="P2019" s="89" t="s">
        <v>749</v>
      </c>
      <c r="Q2019" s="65" t="s">
        <v>157</v>
      </c>
      <c r="R2019" s="278"/>
      <c r="S2019" s="278"/>
      <c r="T2019" s="237"/>
    </row>
    <row r="2020" spans="1:24" customFormat="1" ht="99.5" customHeight="1">
      <c r="A2020" s="291"/>
      <c r="B2020" s="87" t="s">
        <v>6504</v>
      </c>
      <c r="C2020" s="159" t="s">
        <v>6692</v>
      </c>
      <c r="D2020" s="159" t="s">
        <v>6686</v>
      </c>
      <c r="E2020" s="159" t="s">
        <v>6690</v>
      </c>
      <c r="F2020" s="89" t="s">
        <v>4650</v>
      </c>
      <c r="G2020" s="87" t="s">
        <v>5694</v>
      </c>
      <c r="H2020" s="89" t="s">
        <v>6404</v>
      </c>
      <c r="I2020" s="219"/>
      <c r="J2020" s="88" t="s">
        <v>6409</v>
      </c>
      <c r="K2020" s="89" t="s">
        <v>406</v>
      </c>
      <c r="L2020" s="88" t="s">
        <v>6414</v>
      </c>
      <c r="M2020" s="89" t="s">
        <v>40</v>
      </c>
      <c r="N2020" s="88" t="s">
        <v>6419</v>
      </c>
      <c r="O2020" s="89" t="s">
        <v>203</v>
      </c>
      <c r="P2020" s="89" t="s">
        <v>749</v>
      </c>
      <c r="Q2020" s="65" t="s">
        <v>157</v>
      </c>
      <c r="R2020" s="279"/>
      <c r="S2020" s="279"/>
      <c r="T2020" s="238"/>
    </row>
    <row r="2021" spans="1:24" customFormat="1" ht="98" customHeight="1">
      <c r="A2021" s="89">
        <v>387</v>
      </c>
      <c r="B2021" s="87" t="s">
        <v>6504</v>
      </c>
      <c r="C2021" s="87"/>
      <c r="D2021" s="87"/>
      <c r="E2021" s="87"/>
      <c r="F2021" s="89" t="s">
        <v>4650</v>
      </c>
      <c r="G2021" s="87" t="s">
        <v>5694</v>
      </c>
      <c r="H2021" s="89" t="s">
        <v>5888</v>
      </c>
      <c r="I2021" s="89" t="s">
        <v>5889</v>
      </c>
      <c r="J2021" s="134" t="s">
        <v>6348</v>
      </c>
      <c r="K2021" s="89" t="s">
        <v>1236</v>
      </c>
      <c r="L2021" s="89" t="s">
        <v>217</v>
      </c>
      <c r="M2021" s="89" t="s">
        <v>40</v>
      </c>
      <c r="N2021" s="88" t="s">
        <v>5890</v>
      </c>
      <c r="O2021" s="89" t="s">
        <v>343</v>
      </c>
      <c r="P2021" s="89" t="s">
        <v>749</v>
      </c>
      <c r="Q2021" s="65" t="s">
        <v>922</v>
      </c>
      <c r="R2021" s="89">
        <v>1</v>
      </c>
      <c r="S2021" s="89">
        <v>1</v>
      </c>
      <c r="T2021" s="96" t="s">
        <v>3416</v>
      </c>
      <c r="V2021" s="6">
        <f t="shared" si="93"/>
        <v>29</v>
      </c>
      <c r="W2021" s="90">
        <f t="shared" si="94"/>
        <v>6</v>
      </c>
      <c r="X2021" s="6">
        <f t="shared" si="95"/>
        <v>45</v>
      </c>
    </row>
    <row r="2022" spans="1:24" customFormat="1" ht="94.25" customHeight="1">
      <c r="A2022" s="87">
        <v>388</v>
      </c>
      <c r="B2022" s="89" t="s">
        <v>922</v>
      </c>
      <c r="C2022" s="89"/>
      <c r="D2022" s="89"/>
      <c r="E2022" s="89"/>
      <c r="F2022" s="89" t="s">
        <v>4650</v>
      </c>
      <c r="G2022" s="87" t="s">
        <v>5151</v>
      </c>
      <c r="H2022" s="89" t="s">
        <v>5891</v>
      </c>
      <c r="I2022" s="87" t="s">
        <v>6609</v>
      </c>
      <c r="J2022" s="134" t="s">
        <v>6351</v>
      </c>
      <c r="K2022" s="89" t="s">
        <v>1236</v>
      </c>
      <c r="L2022" s="89" t="s">
        <v>217</v>
      </c>
      <c r="M2022" s="89" t="s">
        <v>40</v>
      </c>
      <c r="N2022" s="88" t="s">
        <v>6349</v>
      </c>
      <c r="O2022" s="89" t="s">
        <v>343</v>
      </c>
      <c r="P2022" s="89" t="s">
        <v>749</v>
      </c>
      <c r="Q2022" s="65" t="s">
        <v>922</v>
      </c>
      <c r="R2022" s="89">
        <v>2</v>
      </c>
      <c r="S2022" s="89">
        <v>1</v>
      </c>
      <c r="T2022" s="96" t="s">
        <v>3416</v>
      </c>
      <c r="V2022" s="6">
        <f t="shared" si="93"/>
        <v>29</v>
      </c>
      <c r="W2022" s="85">
        <f t="shared" si="94"/>
        <v>6</v>
      </c>
      <c r="X2022" s="6">
        <f t="shared" si="95"/>
        <v>46</v>
      </c>
    </row>
    <row r="2023" spans="1:24" customFormat="1" ht="90" customHeight="1">
      <c r="A2023" s="87">
        <v>389</v>
      </c>
      <c r="B2023" s="87" t="s">
        <v>6504</v>
      </c>
      <c r="C2023" s="87"/>
      <c r="D2023" s="87"/>
      <c r="E2023" s="87"/>
      <c r="F2023" s="89" t="s">
        <v>4650</v>
      </c>
      <c r="G2023" s="89" t="s">
        <v>6110</v>
      </c>
      <c r="H2023" s="89" t="s">
        <v>5892</v>
      </c>
      <c r="I2023" s="87" t="s">
        <v>5893</v>
      </c>
      <c r="J2023" s="134" t="s">
        <v>5894</v>
      </c>
      <c r="K2023" s="89" t="s">
        <v>1236</v>
      </c>
      <c r="L2023" s="89" t="s">
        <v>217</v>
      </c>
      <c r="M2023" s="89" t="s">
        <v>40</v>
      </c>
      <c r="N2023" s="88" t="s">
        <v>5895</v>
      </c>
      <c r="O2023" s="89" t="s">
        <v>343</v>
      </c>
      <c r="P2023" s="89" t="s">
        <v>749</v>
      </c>
      <c r="Q2023" s="65" t="s">
        <v>922</v>
      </c>
      <c r="R2023" s="89">
        <v>1</v>
      </c>
      <c r="S2023" s="89">
        <v>1</v>
      </c>
      <c r="T2023" s="96" t="s">
        <v>3416</v>
      </c>
      <c r="V2023" s="6">
        <f t="shared" si="93"/>
        <v>29</v>
      </c>
      <c r="W2023" s="85">
        <f t="shared" si="94"/>
        <v>6</v>
      </c>
      <c r="X2023" s="6">
        <f t="shared" si="95"/>
        <v>69</v>
      </c>
    </row>
    <row r="2024" spans="1:24" s="2" customFormat="1" ht="31.25" customHeight="1">
      <c r="A2024" s="217">
        <v>390</v>
      </c>
      <c r="B2024" s="89" t="s">
        <v>922</v>
      </c>
      <c r="C2024" s="89"/>
      <c r="D2024" s="89"/>
      <c r="E2024" s="89"/>
      <c r="F2024" s="89" t="s">
        <v>4650</v>
      </c>
      <c r="G2024" s="89" t="s">
        <v>5151</v>
      </c>
      <c r="H2024" s="89" t="s">
        <v>5896</v>
      </c>
      <c r="I2024" s="217" t="s">
        <v>5897</v>
      </c>
      <c r="J2024" s="220" t="s">
        <v>5898</v>
      </c>
      <c r="K2024" s="217" t="s">
        <v>201</v>
      </c>
      <c r="L2024" s="220" t="s">
        <v>1038</v>
      </c>
      <c r="M2024" s="89" t="s">
        <v>40</v>
      </c>
      <c r="N2024" s="88" t="s">
        <v>5899</v>
      </c>
      <c r="O2024" s="89" t="s">
        <v>343</v>
      </c>
      <c r="P2024" s="89" t="s">
        <v>211</v>
      </c>
      <c r="Q2024" s="65" t="s">
        <v>922</v>
      </c>
      <c r="R2024" s="198">
        <v>2</v>
      </c>
      <c r="S2024" s="198">
        <v>1</v>
      </c>
      <c r="T2024" s="226" t="s">
        <v>3416</v>
      </c>
      <c r="V2024" s="6">
        <f t="shared" si="93"/>
        <v>29</v>
      </c>
      <c r="W2024" s="205">
        <f t="shared" si="94"/>
        <v>6</v>
      </c>
      <c r="X2024" s="6">
        <f t="shared" si="95"/>
        <v>46</v>
      </c>
    </row>
    <row r="2025" spans="1:24" s="2" customFormat="1" ht="47" customHeight="1">
      <c r="A2025" s="218"/>
      <c r="B2025" s="89" t="s">
        <v>922</v>
      </c>
      <c r="C2025" s="89"/>
      <c r="D2025" s="89"/>
      <c r="E2025" s="89"/>
      <c r="F2025" s="89" t="s">
        <v>4650</v>
      </c>
      <c r="G2025" s="89" t="s">
        <v>5151</v>
      </c>
      <c r="H2025" s="89" t="s">
        <v>5896</v>
      </c>
      <c r="I2025" s="218"/>
      <c r="J2025" s="221"/>
      <c r="K2025" s="218"/>
      <c r="L2025" s="221"/>
      <c r="M2025" s="89" t="s">
        <v>40</v>
      </c>
      <c r="N2025" s="88" t="s">
        <v>5900</v>
      </c>
      <c r="O2025" s="89" t="s">
        <v>166</v>
      </c>
      <c r="P2025" s="89" t="s">
        <v>59</v>
      </c>
      <c r="Q2025" s="65" t="s">
        <v>922</v>
      </c>
      <c r="R2025" s="198"/>
      <c r="S2025" s="198"/>
      <c r="T2025" s="226"/>
      <c r="V2025" s="6">
        <f t="shared" si="93"/>
        <v>29</v>
      </c>
      <c r="W2025" s="206">
        <f t="shared" si="94"/>
        <v>0</v>
      </c>
      <c r="X2025" s="6">
        <f t="shared" si="95"/>
        <v>46</v>
      </c>
    </row>
    <row r="2026" spans="1:24" s="2" customFormat="1" ht="31.25" customHeight="1">
      <c r="A2026" s="219"/>
      <c r="B2026" s="89" t="s">
        <v>922</v>
      </c>
      <c r="C2026" s="89"/>
      <c r="D2026" s="89"/>
      <c r="E2026" s="89"/>
      <c r="F2026" s="89" t="s">
        <v>4650</v>
      </c>
      <c r="G2026" s="89" t="s">
        <v>5151</v>
      </c>
      <c r="H2026" s="89" t="s">
        <v>5896</v>
      </c>
      <c r="I2026" s="219"/>
      <c r="J2026" s="144" t="s">
        <v>5901</v>
      </c>
      <c r="K2026" s="219"/>
      <c r="L2026" s="222"/>
      <c r="M2026" s="89" t="s">
        <v>40</v>
      </c>
      <c r="N2026" s="88" t="s">
        <v>6350</v>
      </c>
      <c r="O2026" s="89" t="s">
        <v>343</v>
      </c>
      <c r="P2026" s="89"/>
      <c r="Q2026" s="65" t="s">
        <v>922</v>
      </c>
      <c r="R2026" s="198"/>
      <c r="S2026" s="198"/>
      <c r="T2026" s="226"/>
      <c r="V2026" s="6">
        <f t="shared" si="93"/>
        <v>29</v>
      </c>
      <c r="W2026" s="207">
        <f t="shared" si="94"/>
        <v>0</v>
      </c>
      <c r="X2026" s="6">
        <f t="shared" si="95"/>
        <v>46</v>
      </c>
    </row>
    <row r="2027" spans="1:24" s="2" customFormat="1" ht="103.75" customHeight="1">
      <c r="A2027" s="89">
        <v>391</v>
      </c>
      <c r="B2027" s="87" t="s">
        <v>6504</v>
      </c>
      <c r="C2027" s="87"/>
      <c r="D2027" s="87"/>
      <c r="E2027" s="87"/>
      <c r="F2027" s="89" t="s">
        <v>4650</v>
      </c>
      <c r="G2027" s="87" t="s">
        <v>5151</v>
      </c>
      <c r="H2027" s="87" t="s">
        <v>4074</v>
      </c>
      <c r="I2027" s="89" t="s">
        <v>5902</v>
      </c>
      <c r="J2027" s="88" t="s">
        <v>5903</v>
      </c>
      <c r="K2027" s="89" t="s">
        <v>201</v>
      </c>
      <c r="L2027" s="88" t="s">
        <v>1038</v>
      </c>
      <c r="M2027" s="89" t="s">
        <v>40</v>
      </c>
      <c r="N2027" s="88" t="s">
        <v>6672</v>
      </c>
      <c r="O2027" s="89" t="s">
        <v>343</v>
      </c>
      <c r="P2027" s="88" t="s">
        <v>211</v>
      </c>
      <c r="Q2027" s="65" t="s">
        <v>922</v>
      </c>
      <c r="R2027" s="89">
        <v>2</v>
      </c>
      <c r="S2027" s="89">
        <v>1</v>
      </c>
      <c r="T2027" s="96" t="s">
        <v>3416</v>
      </c>
      <c r="V2027" s="6">
        <f t="shared" si="93"/>
        <v>29</v>
      </c>
      <c r="W2027" s="90">
        <f t="shared" si="94"/>
        <v>6</v>
      </c>
      <c r="X2027" s="6">
        <f t="shared" si="95"/>
        <v>46</v>
      </c>
    </row>
    <row r="2028" spans="1:24" customFormat="1" ht="141.25" customHeight="1">
      <c r="A2028" s="89">
        <v>392</v>
      </c>
      <c r="B2028" s="89" t="s">
        <v>1349</v>
      </c>
      <c r="C2028" s="89"/>
      <c r="D2028" s="89"/>
      <c r="E2028" s="89"/>
      <c r="F2028" s="89" t="s">
        <v>4650</v>
      </c>
      <c r="G2028" s="87" t="s">
        <v>5151</v>
      </c>
      <c r="H2028" s="89" t="s">
        <v>6197</v>
      </c>
      <c r="I2028" s="33" t="s">
        <v>6198</v>
      </c>
      <c r="J2028" s="88" t="s">
        <v>6199</v>
      </c>
      <c r="K2028" s="145" t="s">
        <v>201</v>
      </c>
      <c r="L2028" s="88" t="s">
        <v>6200</v>
      </c>
      <c r="M2028" s="89" t="s">
        <v>40</v>
      </c>
      <c r="N2028" s="88" t="s">
        <v>6201</v>
      </c>
      <c r="O2028" s="89" t="s">
        <v>343</v>
      </c>
      <c r="P2028" s="89" t="s">
        <v>6202</v>
      </c>
      <c r="Q2028" s="81" t="s">
        <v>1349</v>
      </c>
      <c r="R2028" s="113">
        <v>3</v>
      </c>
      <c r="S2028" s="113">
        <v>2</v>
      </c>
      <c r="T2028" s="149" t="s">
        <v>3415</v>
      </c>
      <c r="V2028" s="6">
        <f t="shared" si="93"/>
        <v>29</v>
      </c>
      <c r="W2028" s="99">
        <f t="shared" si="94"/>
        <v>8</v>
      </c>
      <c r="X2028" s="6">
        <f t="shared" si="95"/>
        <v>46</v>
      </c>
    </row>
    <row r="2029" spans="1:24" customFormat="1" ht="78.5" customHeight="1">
      <c r="A2029" s="87">
        <v>393</v>
      </c>
      <c r="B2029" s="89" t="s">
        <v>1349</v>
      </c>
      <c r="C2029" s="89"/>
      <c r="D2029" s="89"/>
      <c r="E2029" s="89"/>
      <c r="F2029" s="89" t="s">
        <v>4649</v>
      </c>
      <c r="G2029" s="89" t="s">
        <v>132</v>
      </c>
      <c r="H2029" s="89" t="s">
        <v>6203</v>
      </c>
      <c r="I2029" s="89" t="s">
        <v>6204</v>
      </c>
      <c r="J2029" s="88" t="s">
        <v>6205</v>
      </c>
      <c r="K2029" s="89" t="s">
        <v>406</v>
      </c>
      <c r="L2029" s="88" t="s">
        <v>6206</v>
      </c>
      <c r="M2029" s="89" t="s">
        <v>5586</v>
      </c>
      <c r="N2029" s="88" t="s">
        <v>6207</v>
      </c>
      <c r="O2029" s="89" t="s">
        <v>3487</v>
      </c>
      <c r="P2029" s="89" t="s">
        <v>6208</v>
      </c>
      <c r="Q2029" s="81" t="s">
        <v>1349</v>
      </c>
      <c r="R2029" s="89">
        <v>3</v>
      </c>
      <c r="S2029" s="89">
        <v>3</v>
      </c>
      <c r="T2029" s="96" t="s">
        <v>3414</v>
      </c>
      <c r="V2029" s="6">
        <f t="shared" si="93"/>
        <v>32</v>
      </c>
      <c r="W2029" s="208">
        <f t="shared" si="94"/>
        <v>7</v>
      </c>
      <c r="X2029" s="6">
        <f t="shared" si="95"/>
        <v>3</v>
      </c>
    </row>
    <row r="2030" spans="1:24" customFormat="1" ht="120" customHeight="1">
      <c r="A2030" s="387">
        <v>394</v>
      </c>
      <c r="B2030" s="145" t="s">
        <v>6505</v>
      </c>
      <c r="C2030" s="173" t="s">
        <v>2114</v>
      </c>
      <c r="D2030" s="159" t="s">
        <v>6686</v>
      </c>
      <c r="E2030" s="159" t="s">
        <v>36</v>
      </c>
      <c r="F2030" s="89" t="s">
        <v>4649</v>
      </c>
      <c r="G2030" s="87" t="s">
        <v>132</v>
      </c>
      <c r="H2030" s="89" t="s">
        <v>6398</v>
      </c>
      <c r="I2030" s="217" t="s">
        <v>6399</v>
      </c>
      <c r="J2030" s="220" t="s">
        <v>6401</v>
      </c>
      <c r="K2030" s="217" t="s">
        <v>406</v>
      </c>
      <c r="L2030" s="220" t="s">
        <v>6402</v>
      </c>
      <c r="M2030" s="89" t="s">
        <v>132</v>
      </c>
      <c r="N2030" s="88" t="s">
        <v>6671</v>
      </c>
      <c r="O2030" s="89" t="s">
        <v>132</v>
      </c>
      <c r="P2030" s="89" t="s">
        <v>1343</v>
      </c>
      <c r="Q2030" s="81" t="s">
        <v>157</v>
      </c>
      <c r="R2030" s="217">
        <v>3</v>
      </c>
      <c r="S2030" s="217">
        <v>2</v>
      </c>
      <c r="T2030" s="239" t="s">
        <v>3415</v>
      </c>
      <c r="V2030" s="6">
        <f t="shared" ref="V2030:V2032" si="96">LEN(F2030)</f>
        <v>32</v>
      </c>
      <c r="W2030" s="210"/>
      <c r="X2030" s="6">
        <f t="shared" ref="X2030:X2032" si="97">LEN(G2030)</f>
        <v>3</v>
      </c>
    </row>
    <row r="2031" spans="1:24" customFormat="1" ht="60.5" customHeight="1">
      <c r="A2031" s="387"/>
      <c r="B2031" s="145" t="s">
        <v>6505</v>
      </c>
      <c r="C2031" s="173" t="s">
        <v>2114</v>
      </c>
      <c r="D2031" s="159" t="s">
        <v>6686</v>
      </c>
      <c r="E2031" s="159" t="s">
        <v>36</v>
      </c>
      <c r="F2031" s="89" t="s">
        <v>4649</v>
      </c>
      <c r="G2031" s="87" t="s">
        <v>132</v>
      </c>
      <c r="H2031" s="89" t="s">
        <v>6398</v>
      </c>
      <c r="I2031" s="218"/>
      <c r="J2031" s="221"/>
      <c r="K2031" s="218"/>
      <c r="L2031" s="221"/>
      <c r="M2031" s="89" t="s">
        <v>932</v>
      </c>
      <c r="N2031" s="88" t="s">
        <v>6426</v>
      </c>
      <c r="O2031" s="89" t="s">
        <v>188</v>
      </c>
      <c r="P2031" s="89" t="s">
        <v>6400</v>
      </c>
      <c r="Q2031" s="81" t="s">
        <v>157</v>
      </c>
      <c r="R2031" s="218"/>
      <c r="S2031" s="218"/>
      <c r="T2031" s="240"/>
      <c r="V2031" s="6">
        <f t="shared" si="96"/>
        <v>32</v>
      </c>
      <c r="W2031" s="210"/>
      <c r="X2031" s="6">
        <f t="shared" si="97"/>
        <v>3</v>
      </c>
    </row>
    <row r="2032" spans="1:24" customFormat="1" ht="59" customHeight="1">
      <c r="A2032" s="387"/>
      <c r="B2032" s="145" t="s">
        <v>6505</v>
      </c>
      <c r="C2032" s="173" t="s">
        <v>2114</v>
      </c>
      <c r="D2032" s="159" t="s">
        <v>6686</v>
      </c>
      <c r="E2032" s="159" t="s">
        <v>36</v>
      </c>
      <c r="F2032" s="89" t="s">
        <v>4649</v>
      </c>
      <c r="G2032" s="87" t="s">
        <v>132</v>
      </c>
      <c r="H2032" s="89" t="s">
        <v>6398</v>
      </c>
      <c r="I2032" s="219"/>
      <c r="J2032" s="222"/>
      <c r="K2032" s="219"/>
      <c r="L2032" s="222"/>
      <c r="M2032" s="89" t="s">
        <v>4725</v>
      </c>
      <c r="N2032" s="88" t="s">
        <v>6427</v>
      </c>
      <c r="O2032" s="89" t="s">
        <v>188</v>
      </c>
      <c r="P2032" s="89" t="s">
        <v>6400</v>
      </c>
      <c r="Q2032" s="81" t="s">
        <v>157</v>
      </c>
      <c r="R2032" s="219"/>
      <c r="S2032" s="219"/>
      <c r="T2032" s="241"/>
      <c r="V2032" s="6">
        <f t="shared" si="96"/>
        <v>32</v>
      </c>
      <c r="W2032" s="209"/>
      <c r="X2032" s="6">
        <f t="shared" si="97"/>
        <v>3</v>
      </c>
    </row>
    <row r="2033" spans="1:27" ht="78.5" customHeight="1">
      <c r="A2033" s="384">
        <v>395</v>
      </c>
      <c r="B2033" s="157" t="s">
        <v>157</v>
      </c>
      <c r="C2033" s="174" t="s">
        <v>6692</v>
      </c>
      <c r="D2033" s="174" t="s">
        <v>6686</v>
      </c>
      <c r="E2033" s="159" t="s">
        <v>6691</v>
      </c>
      <c r="F2033" s="157" t="s">
        <v>4650</v>
      </c>
      <c r="G2033" s="157" t="s">
        <v>6645</v>
      </c>
      <c r="H2033" s="157" t="s">
        <v>6646</v>
      </c>
      <c r="I2033" s="199" t="s">
        <v>5411</v>
      </c>
      <c r="J2033" s="199" t="s">
        <v>6647</v>
      </c>
      <c r="K2033" s="192" t="s">
        <v>406</v>
      </c>
      <c r="L2033" s="199" t="s">
        <v>6648</v>
      </c>
      <c r="M2033" s="157" t="s">
        <v>40</v>
      </c>
      <c r="N2033" s="158" t="s">
        <v>6649</v>
      </c>
      <c r="O2033" s="157" t="s">
        <v>203</v>
      </c>
      <c r="P2033" s="157" t="s">
        <v>749</v>
      </c>
      <c r="Q2033" s="81" t="s">
        <v>157</v>
      </c>
      <c r="R2033" s="170">
        <v>3</v>
      </c>
      <c r="S2033" s="170">
        <v>2</v>
      </c>
      <c r="T2033" s="171" t="s">
        <v>3415</v>
      </c>
      <c r="V2033" s="82"/>
      <c r="W2033" s="82"/>
      <c r="X2033" s="82"/>
      <c r="Y2033"/>
      <c r="Z2033"/>
      <c r="AA2033"/>
    </row>
    <row r="2034" spans="1:27" ht="67.75" customHeight="1">
      <c r="A2034" s="385"/>
      <c r="B2034" s="157" t="s">
        <v>157</v>
      </c>
      <c r="C2034" s="174" t="s">
        <v>6692</v>
      </c>
      <c r="D2034" s="174" t="s">
        <v>6686</v>
      </c>
      <c r="E2034" s="159" t="s">
        <v>6691</v>
      </c>
      <c r="F2034" s="157" t="s">
        <v>4650</v>
      </c>
      <c r="G2034" s="157" t="s">
        <v>6645</v>
      </c>
      <c r="H2034" s="157" t="s">
        <v>6646</v>
      </c>
      <c r="I2034" s="199"/>
      <c r="J2034" s="199"/>
      <c r="K2034" s="193"/>
      <c r="L2034" s="199"/>
      <c r="M2034" s="157" t="s">
        <v>40</v>
      </c>
      <c r="N2034" s="158" t="s">
        <v>6650</v>
      </c>
      <c r="O2034" s="157" t="s">
        <v>203</v>
      </c>
      <c r="P2034" s="157" t="s">
        <v>749</v>
      </c>
      <c r="Q2034" s="81" t="s">
        <v>157</v>
      </c>
      <c r="R2034" s="170">
        <v>3</v>
      </c>
      <c r="S2034" s="170">
        <v>2</v>
      </c>
      <c r="T2034" s="171" t="s">
        <v>3415</v>
      </c>
    </row>
    <row r="2035" spans="1:27" ht="67.75" customHeight="1">
      <c r="A2035" s="385"/>
      <c r="B2035" s="157" t="s">
        <v>157</v>
      </c>
      <c r="C2035" s="174" t="s">
        <v>6692</v>
      </c>
      <c r="D2035" s="174" t="s">
        <v>6686</v>
      </c>
      <c r="E2035" s="159" t="s">
        <v>6691</v>
      </c>
      <c r="F2035" s="157" t="s">
        <v>4650</v>
      </c>
      <c r="G2035" s="157" t="s">
        <v>6645</v>
      </c>
      <c r="H2035" s="157" t="s">
        <v>6646</v>
      </c>
      <c r="I2035" s="199"/>
      <c r="J2035" s="199" t="s">
        <v>6651</v>
      </c>
      <c r="K2035" s="157" t="s">
        <v>406</v>
      </c>
      <c r="L2035" s="158" t="s">
        <v>6652</v>
      </c>
      <c r="M2035" s="157" t="s">
        <v>40</v>
      </c>
      <c r="N2035" s="158" t="s">
        <v>6670</v>
      </c>
      <c r="O2035" s="157" t="s">
        <v>203</v>
      </c>
      <c r="P2035" s="157" t="s">
        <v>749</v>
      </c>
      <c r="Q2035" s="81" t="s">
        <v>157</v>
      </c>
      <c r="R2035" s="170">
        <v>3</v>
      </c>
      <c r="S2035" s="170">
        <v>2</v>
      </c>
      <c r="T2035" s="171" t="s">
        <v>3415</v>
      </c>
    </row>
    <row r="2036" spans="1:27" ht="52.75" customHeight="1">
      <c r="A2036" s="386"/>
      <c r="B2036" s="157" t="s">
        <v>157</v>
      </c>
      <c r="C2036" s="174" t="s">
        <v>6692</v>
      </c>
      <c r="D2036" s="174" t="s">
        <v>6686</v>
      </c>
      <c r="E2036" s="159" t="s">
        <v>6691</v>
      </c>
      <c r="F2036" s="157" t="s">
        <v>4650</v>
      </c>
      <c r="G2036" s="157" t="s">
        <v>6645</v>
      </c>
      <c r="H2036" s="157" t="s">
        <v>6646</v>
      </c>
      <c r="I2036" s="199"/>
      <c r="J2036" s="199"/>
      <c r="K2036" s="157" t="s">
        <v>406</v>
      </c>
      <c r="L2036" s="158" t="s">
        <v>6653</v>
      </c>
      <c r="M2036" s="157" t="s">
        <v>40</v>
      </c>
      <c r="N2036" s="158" t="s">
        <v>6669</v>
      </c>
      <c r="O2036" s="157" t="s">
        <v>203</v>
      </c>
      <c r="P2036" s="157" t="s">
        <v>749</v>
      </c>
      <c r="Q2036" s="81" t="s">
        <v>157</v>
      </c>
      <c r="R2036" s="170">
        <v>3</v>
      </c>
      <c r="S2036" s="170">
        <v>2</v>
      </c>
      <c r="T2036" s="171" t="s">
        <v>3415</v>
      </c>
    </row>
    <row r="2037" spans="1:27" ht="172.5" customHeight="1">
      <c r="A2037" s="156">
        <v>396</v>
      </c>
      <c r="B2037" s="157" t="s">
        <v>157</v>
      </c>
      <c r="C2037" s="162" t="s">
        <v>6692</v>
      </c>
      <c r="D2037" s="162" t="s">
        <v>6686</v>
      </c>
      <c r="E2037" s="175" t="s">
        <v>6690</v>
      </c>
      <c r="F2037" s="157" t="s">
        <v>4650</v>
      </c>
      <c r="G2037" s="157" t="s">
        <v>5151</v>
      </c>
      <c r="H2037" s="157" t="s">
        <v>6654</v>
      </c>
      <c r="I2037" s="157" t="s">
        <v>5803</v>
      </c>
      <c r="J2037" s="157" t="s">
        <v>6655</v>
      </c>
      <c r="K2037" s="157" t="s">
        <v>406</v>
      </c>
      <c r="L2037" s="157" t="s">
        <v>6656</v>
      </c>
      <c r="M2037" s="157" t="s">
        <v>40</v>
      </c>
      <c r="N2037" s="169" t="s">
        <v>6668</v>
      </c>
      <c r="O2037" s="157" t="s">
        <v>203</v>
      </c>
      <c r="P2037" s="157" t="s">
        <v>749</v>
      </c>
      <c r="Q2037" s="81" t="s">
        <v>157</v>
      </c>
      <c r="R2037" s="170">
        <v>5</v>
      </c>
      <c r="S2037" s="170">
        <v>3</v>
      </c>
      <c r="T2037" s="171" t="s">
        <v>3414</v>
      </c>
    </row>
    <row r="2038" spans="1:27" ht="78.5" customHeight="1">
      <c r="A2038" s="223">
        <v>397</v>
      </c>
      <c r="B2038" s="158" t="s">
        <v>6657</v>
      </c>
      <c r="C2038" s="162" t="s">
        <v>2114</v>
      </c>
      <c r="D2038" s="175" t="s">
        <v>6686</v>
      </c>
      <c r="E2038" s="175" t="s">
        <v>6691</v>
      </c>
      <c r="F2038" s="158" t="s">
        <v>4649</v>
      </c>
      <c r="G2038" s="158" t="s">
        <v>4126</v>
      </c>
      <c r="H2038" s="158" t="s">
        <v>6658</v>
      </c>
      <c r="I2038" s="211" t="s">
        <v>6659</v>
      </c>
      <c r="J2038" s="192" t="s">
        <v>6711</v>
      </c>
      <c r="K2038" s="157" t="s">
        <v>406</v>
      </c>
      <c r="L2038" s="158" t="s">
        <v>6660</v>
      </c>
      <c r="M2038" s="157" t="s">
        <v>137</v>
      </c>
      <c r="N2038" s="158" t="s">
        <v>6667</v>
      </c>
      <c r="O2038" s="157" t="s">
        <v>409</v>
      </c>
      <c r="P2038" s="157" t="s">
        <v>2165</v>
      </c>
      <c r="Q2038" s="163" t="s">
        <v>157</v>
      </c>
      <c r="R2038" s="167">
        <v>5</v>
      </c>
      <c r="S2038" s="172">
        <v>3</v>
      </c>
      <c r="T2038" s="148" t="s">
        <v>3414</v>
      </c>
      <c r="V2038" s="82"/>
      <c r="W2038" s="82"/>
      <c r="X2038" s="82"/>
      <c r="Y2038"/>
      <c r="Z2038"/>
      <c r="AA2038"/>
    </row>
    <row r="2039" spans="1:27" ht="89.5" customHeight="1">
      <c r="A2039" s="224"/>
      <c r="B2039" s="158" t="s">
        <v>6657</v>
      </c>
      <c r="C2039" s="162" t="s">
        <v>2114</v>
      </c>
      <c r="D2039" s="175" t="s">
        <v>6686</v>
      </c>
      <c r="E2039" s="175" t="s">
        <v>6691</v>
      </c>
      <c r="F2039" s="158" t="s">
        <v>4649</v>
      </c>
      <c r="G2039" s="158" t="s">
        <v>4126</v>
      </c>
      <c r="H2039" s="158" t="s">
        <v>6658</v>
      </c>
      <c r="I2039" s="212"/>
      <c r="J2039" s="200"/>
      <c r="K2039" s="157" t="s">
        <v>406</v>
      </c>
      <c r="L2039" s="158" t="s">
        <v>6666</v>
      </c>
      <c r="M2039" s="157" t="s">
        <v>40</v>
      </c>
      <c r="N2039" s="158" t="s">
        <v>6661</v>
      </c>
      <c r="O2039" s="157" t="s">
        <v>203</v>
      </c>
      <c r="P2039" s="157" t="s">
        <v>6662</v>
      </c>
      <c r="Q2039" s="163" t="s">
        <v>157</v>
      </c>
      <c r="R2039" s="167">
        <v>5</v>
      </c>
      <c r="S2039" s="172">
        <v>3</v>
      </c>
      <c r="T2039" s="148" t="s">
        <v>3414</v>
      </c>
      <c r="V2039" s="82"/>
      <c r="W2039" s="82"/>
      <c r="X2039" s="82"/>
      <c r="Y2039"/>
      <c r="Z2039"/>
      <c r="AA2039"/>
    </row>
    <row r="2040" spans="1:27" ht="85">
      <c r="A2040" s="224"/>
      <c r="B2040" s="158" t="s">
        <v>6657</v>
      </c>
      <c r="C2040" s="162" t="s">
        <v>6692</v>
      </c>
      <c r="D2040" s="175" t="s">
        <v>6686</v>
      </c>
      <c r="E2040" s="175" t="s">
        <v>6691</v>
      </c>
      <c r="F2040" s="157" t="s">
        <v>4650</v>
      </c>
      <c r="G2040" s="158" t="s">
        <v>4126</v>
      </c>
      <c r="H2040" s="158" t="s">
        <v>6658</v>
      </c>
      <c r="I2040" s="212"/>
      <c r="J2040" s="200"/>
      <c r="K2040" s="157" t="s">
        <v>406</v>
      </c>
      <c r="L2040" s="158" t="s">
        <v>6710</v>
      </c>
      <c r="M2040" s="157" t="s">
        <v>40</v>
      </c>
      <c r="N2040" s="158" t="s">
        <v>6757</v>
      </c>
      <c r="O2040" s="157" t="s">
        <v>203</v>
      </c>
      <c r="P2040" s="157" t="s">
        <v>6662</v>
      </c>
      <c r="Q2040" s="163" t="s">
        <v>157</v>
      </c>
      <c r="R2040" s="167">
        <v>5</v>
      </c>
      <c r="S2040" s="172">
        <v>3</v>
      </c>
      <c r="T2040" s="148" t="s">
        <v>3414</v>
      </c>
      <c r="V2040" s="82"/>
      <c r="W2040" s="82"/>
      <c r="X2040" s="82"/>
      <c r="Y2040"/>
      <c r="Z2040"/>
      <c r="AA2040"/>
    </row>
    <row r="2041" spans="1:27" ht="85">
      <c r="A2041" s="224"/>
      <c r="B2041" s="158" t="s">
        <v>6657</v>
      </c>
      <c r="C2041" s="162" t="s">
        <v>6692</v>
      </c>
      <c r="D2041" s="175" t="s">
        <v>6686</v>
      </c>
      <c r="E2041" s="175" t="s">
        <v>6691</v>
      </c>
      <c r="F2041" s="157" t="s">
        <v>4650</v>
      </c>
      <c r="G2041" s="158" t="s">
        <v>4126</v>
      </c>
      <c r="H2041" s="158" t="s">
        <v>6658</v>
      </c>
      <c r="I2041" s="212"/>
      <c r="J2041" s="200"/>
      <c r="K2041" s="157" t="s">
        <v>406</v>
      </c>
      <c r="L2041" s="165" t="s">
        <v>6727</v>
      </c>
      <c r="M2041" s="157" t="s">
        <v>40</v>
      </c>
      <c r="N2041" s="158" t="s">
        <v>6758</v>
      </c>
      <c r="O2041" s="157" t="s">
        <v>203</v>
      </c>
      <c r="P2041" s="157" t="s">
        <v>6662</v>
      </c>
      <c r="Q2041" s="163" t="s">
        <v>157</v>
      </c>
      <c r="R2041" s="167">
        <v>5</v>
      </c>
      <c r="S2041" s="172">
        <v>3</v>
      </c>
      <c r="T2041" s="148" t="s">
        <v>3414</v>
      </c>
      <c r="V2041" s="82"/>
      <c r="W2041" s="82"/>
      <c r="X2041" s="82"/>
      <c r="Y2041"/>
      <c r="Z2041"/>
      <c r="AA2041"/>
    </row>
    <row r="2042" spans="1:27" ht="93.5" customHeight="1">
      <c r="A2042" s="225"/>
      <c r="B2042" s="158" t="s">
        <v>6657</v>
      </c>
      <c r="C2042" s="162" t="s">
        <v>2114</v>
      </c>
      <c r="D2042" s="175" t="s">
        <v>6686</v>
      </c>
      <c r="E2042" s="175" t="s">
        <v>6691</v>
      </c>
      <c r="F2042" s="158" t="s">
        <v>4649</v>
      </c>
      <c r="G2042" s="158" t="s">
        <v>4126</v>
      </c>
      <c r="H2042" s="158" t="s">
        <v>6658</v>
      </c>
      <c r="I2042" s="212"/>
      <c r="J2042" s="193"/>
      <c r="K2042" s="157" t="s">
        <v>406</v>
      </c>
      <c r="L2042" s="165" t="s">
        <v>6726</v>
      </c>
      <c r="M2042" s="157" t="s">
        <v>6663</v>
      </c>
      <c r="N2042" s="158" t="s">
        <v>6664</v>
      </c>
      <c r="O2042" s="157" t="s">
        <v>5271</v>
      </c>
      <c r="P2042" s="157" t="s">
        <v>6665</v>
      </c>
      <c r="Q2042" s="163" t="s">
        <v>157</v>
      </c>
      <c r="R2042" s="167">
        <v>5</v>
      </c>
      <c r="S2042" s="172">
        <v>3</v>
      </c>
      <c r="T2042" s="148" t="s">
        <v>3414</v>
      </c>
      <c r="V2042" s="82"/>
      <c r="W2042" s="82"/>
      <c r="X2042" s="82"/>
      <c r="Y2042"/>
      <c r="Z2042"/>
      <c r="AA2042"/>
    </row>
    <row r="2043" spans="1:27" ht="78.5" customHeight="1">
      <c r="A2043" s="202">
        <v>398</v>
      </c>
      <c r="B2043" s="177" t="s">
        <v>922</v>
      </c>
      <c r="C2043" s="187"/>
      <c r="D2043" s="187"/>
      <c r="E2043" s="187"/>
      <c r="F2043" s="181" t="s">
        <v>4650</v>
      </c>
      <c r="G2043" s="176" t="s">
        <v>5694</v>
      </c>
      <c r="H2043" s="181" t="s">
        <v>2944</v>
      </c>
      <c r="I2043" s="212"/>
      <c r="J2043" s="179" t="s">
        <v>6679</v>
      </c>
      <c r="K2043" s="176" t="s">
        <v>201</v>
      </c>
      <c r="L2043" s="111" t="s">
        <v>1454</v>
      </c>
      <c r="M2043" s="89" t="s">
        <v>40</v>
      </c>
      <c r="N2043" s="180" t="s">
        <v>6677</v>
      </c>
      <c r="O2043" s="181" t="s">
        <v>347</v>
      </c>
      <c r="P2043" s="182" t="s">
        <v>1046</v>
      </c>
      <c r="Q2043" s="201" t="s">
        <v>3383</v>
      </c>
    </row>
    <row r="2044" spans="1:27" ht="94.25" customHeight="1">
      <c r="A2044" s="203"/>
      <c r="B2044" s="177" t="s">
        <v>922</v>
      </c>
      <c r="C2044" s="187"/>
      <c r="D2044" s="187"/>
      <c r="E2044" s="187"/>
      <c r="F2044" s="181" t="s">
        <v>4650</v>
      </c>
      <c r="G2044" s="176" t="s">
        <v>5694</v>
      </c>
      <c r="H2044" s="181" t="s">
        <v>2944</v>
      </c>
      <c r="I2044" s="212"/>
      <c r="J2044" s="183" t="s">
        <v>6678</v>
      </c>
      <c r="K2044" s="176" t="s">
        <v>201</v>
      </c>
      <c r="L2044" s="111" t="s">
        <v>1459</v>
      </c>
      <c r="M2044" s="89" t="s">
        <v>40</v>
      </c>
      <c r="N2044" s="180" t="s">
        <v>6676</v>
      </c>
      <c r="O2044" s="181" t="s">
        <v>347</v>
      </c>
      <c r="P2044" s="182" t="s">
        <v>1046</v>
      </c>
      <c r="Q2044" s="201"/>
    </row>
    <row r="2045" spans="1:27" ht="94.25" customHeight="1">
      <c r="A2045" s="203"/>
      <c r="B2045" s="177" t="s">
        <v>922</v>
      </c>
      <c r="C2045" s="187"/>
      <c r="D2045" s="187"/>
      <c r="E2045" s="187"/>
      <c r="F2045" s="181" t="s">
        <v>4650</v>
      </c>
      <c r="G2045" s="176" t="s">
        <v>5694</v>
      </c>
      <c r="H2045" s="181" t="s">
        <v>2944</v>
      </c>
      <c r="I2045" s="212"/>
      <c r="J2045" s="179" t="s">
        <v>6680</v>
      </c>
      <c r="K2045" s="176" t="s">
        <v>201</v>
      </c>
      <c r="L2045" s="111" t="s">
        <v>1462</v>
      </c>
      <c r="M2045" s="89" t="s">
        <v>40</v>
      </c>
      <c r="N2045" s="180" t="s">
        <v>6675</v>
      </c>
      <c r="O2045" s="181" t="s">
        <v>347</v>
      </c>
      <c r="P2045" s="182" t="s">
        <v>1046</v>
      </c>
      <c r="Q2045" s="201"/>
    </row>
    <row r="2046" spans="1:27" ht="13.75" customHeight="1">
      <c r="A2046" s="204"/>
      <c r="B2046" s="177" t="s">
        <v>922</v>
      </c>
      <c r="C2046" s="188"/>
      <c r="D2046" s="188"/>
      <c r="E2046" s="188"/>
      <c r="F2046" s="184" t="s">
        <v>4650</v>
      </c>
      <c r="G2046" s="184" t="s">
        <v>5694</v>
      </c>
      <c r="H2046" s="184" t="s">
        <v>2944</v>
      </c>
      <c r="I2046" s="212"/>
      <c r="J2046" s="179" t="s">
        <v>6673</v>
      </c>
      <c r="K2046" s="184" t="s">
        <v>201</v>
      </c>
      <c r="L2046" s="146" t="s">
        <v>1469</v>
      </c>
      <c r="M2046" s="185" t="s">
        <v>40</v>
      </c>
      <c r="N2046" s="180" t="s">
        <v>6674</v>
      </c>
      <c r="O2046" s="184" t="s">
        <v>347</v>
      </c>
      <c r="P2046" s="186" t="s">
        <v>1046</v>
      </c>
      <c r="Q2046" s="201"/>
    </row>
    <row r="2047" spans="1:27" ht="93.5" customHeight="1">
      <c r="A2047" s="189">
        <v>399</v>
      </c>
      <c r="B2047" s="158" t="s">
        <v>6657</v>
      </c>
      <c r="C2047" s="162" t="s">
        <v>6692</v>
      </c>
      <c r="D2047" s="175" t="s">
        <v>6686</v>
      </c>
      <c r="E2047" s="175" t="s">
        <v>6691</v>
      </c>
      <c r="F2047" s="157" t="s">
        <v>4650</v>
      </c>
      <c r="G2047" s="158" t="s">
        <v>4126</v>
      </c>
      <c r="H2047" s="158" t="s">
        <v>6658</v>
      </c>
      <c r="I2047" s="212"/>
      <c r="J2047" s="194" t="s">
        <v>6711</v>
      </c>
      <c r="K2047" s="192" t="s">
        <v>406</v>
      </c>
      <c r="L2047" s="192" t="s">
        <v>6746</v>
      </c>
      <c r="M2047" s="157" t="s">
        <v>6663</v>
      </c>
      <c r="N2047" s="158" t="s">
        <v>6732</v>
      </c>
      <c r="O2047" s="157" t="s">
        <v>203</v>
      </c>
      <c r="P2047" s="157" t="s">
        <v>6662</v>
      </c>
      <c r="Q2047" s="163" t="s">
        <v>157</v>
      </c>
      <c r="R2047" s="196">
        <v>5</v>
      </c>
      <c r="S2047" s="196">
        <v>3</v>
      </c>
      <c r="T2047" s="197" t="s">
        <v>6712</v>
      </c>
    </row>
    <row r="2048" spans="1:27" ht="51">
      <c r="A2048" s="189"/>
      <c r="B2048" s="158" t="s">
        <v>6657</v>
      </c>
      <c r="C2048" s="162" t="s">
        <v>6692</v>
      </c>
      <c r="D2048" s="175" t="s">
        <v>6686</v>
      </c>
      <c r="E2048" s="175" t="s">
        <v>6691</v>
      </c>
      <c r="F2048" s="157" t="s">
        <v>4650</v>
      </c>
      <c r="G2048" s="158" t="s">
        <v>4126</v>
      </c>
      <c r="H2048" s="158" t="s">
        <v>6658</v>
      </c>
      <c r="I2048" s="212"/>
      <c r="J2048" s="195"/>
      <c r="K2048" s="193"/>
      <c r="L2048" s="193"/>
      <c r="M2048" s="157" t="s">
        <v>132</v>
      </c>
      <c r="N2048" s="158" t="s">
        <v>6747</v>
      </c>
      <c r="O2048" s="157" t="s">
        <v>132</v>
      </c>
      <c r="P2048" s="157" t="s">
        <v>132</v>
      </c>
      <c r="Q2048" s="163" t="s">
        <v>157</v>
      </c>
      <c r="R2048" s="196"/>
      <c r="S2048" s="196"/>
      <c r="T2048" s="197"/>
    </row>
    <row r="2049" spans="1:27" ht="51">
      <c r="A2049" s="189"/>
      <c r="B2049" s="158" t="s">
        <v>6728</v>
      </c>
      <c r="C2049" s="162" t="s">
        <v>6692</v>
      </c>
      <c r="D2049" s="175" t="s">
        <v>6686</v>
      </c>
      <c r="E2049" s="175" t="s">
        <v>6691</v>
      </c>
      <c r="F2049" s="157" t="s">
        <v>4650</v>
      </c>
      <c r="G2049" s="157" t="s">
        <v>40</v>
      </c>
      <c r="H2049" s="158" t="s">
        <v>6748</v>
      </c>
      <c r="I2049" s="212"/>
      <c r="J2049" s="192" t="s">
        <v>6729</v>
      </c>
      <c r="K2049" s="157" t="s">
        <v>406</v>
      </c>
      <c r="L2049" s="158" t="s">
        <v>6648</v>
      </c>
      <c r="M2049" s="157" t="s">
        <v>40</v>
      </c>
      <c r="N2049" s="158" t="s">
        <v>6731</v>
      </c>
      <c r="O2049" s="157" t="s">
        <v>203</v>
      </c>
      <c r="P2049" s="157" t="s">
        <v>749</v>
      </c>
      <c r="Q2049" s="163" t="s">
        <v>157</v>
      </c>
      <c r="R2049" s="167">
        <v>5</v>
      </c>
      <c r="S2049" s="172">
        <v>1</v>
      </c>
      <c r="T2049" s="148" t="s">
        <v>3414</v>
      </c>
      <c r="W2049"/>
      <c r="Y2049"/>
      <c r="Z2049"/>
      <c r="AA2049"/>
    </row>
    <row r="2050" spans="1:27" ht="51">
      <c r="A2050" s="189"/>
      <c r="B2050" s="158" t="s">
        <v>6728</v>
      </c>
      <c r="C2050" s="162" t="s">
        <v>6692</v>
      </c>
      <c r="D2050" s="175" t="s">
        <v>6686</v>
      </c>
      <c r="E2050" s="175" t="s">
        <v>6691</v>
      </c>
      <c r="F2050" s="157" t="s">
        <v>4650</v>
      </c>
      <c r="G2050" s="157" t="s">
        <v>40</v>
      </c>
      <c r="H2050" s="158" t="s">
        <v>6749</v>
      </c>
      <c r="I2050" s="213"/>
      <c r="J2050" s="193"/>
      <c r="K2050" s="157" t="s">
        <v>406</v>
      </c>
      <c r="L2050" s="158" t="s">
        <v>6730</v>
      </c>
      <c r="M2050" s="157" t="s">
        <v>40</v>
      </c>
      <c r="N2050" s="158" t="s">
        <v>6750</v>
      </c>
      <c r="O2050" s="157" t="s">
        <v>203</v>
      </c>
      <c r="P2050" s="157" t="s">
        <v>749</v>
      </c>
      <c r="Q2050" s="163" t="s">
        <v>157</v>
      </c>
      <c r="R2050" s="167">
        <v>5</v>
      </c>
      <c r="S2050" s="172">
        <v>1</v>
      </c>
      <c r="T2050" s="148" t="s">
        <v>3414</v>
      </c>
      <c r="W2050"/>
      <c r="Y2050"/>
      <c r="Z2050"/>
      <c r="AA2050"/>
    </row>
    <row r="2051" spans="1:27" ht="51">
      <c r="A2051" s="190">
        <v>400</v>
      </c>
      <c r="B2051" s="157" t="s">
        <v>157</v>
      </c>
      <c r="C2051" s="162" t="s">
        <v>2114</v>
      </c>
      <c r="D2051" s="175" t="s">
        <v>6686</v>
      </c>
      <c r="E2051" s="175" t="s">
        <v>6690</v>
      </c>
      <c r="F2051" s="157" t="s">
        <v>4650</v>
      </c>
      <c r="G2051" s="157" t="s">
        <v>6645</v>
      </c>
      <c r="H2051" s="157" t="s">
        <v>6696</v>
      </c>
      <c r="I2051" s="192" t="s">
        <v>5411</v>
      </c>
      <c r="J2051" s="164" t="s">
        <v>6733</v>
      </c>
      <c r="K2051" s="164" t="s">
        <v>406</v>
      </c>
      <c r="L2051" s="164" t="s">
        <v>6648</v>
      </c>
      <c r="M2051" s="157" t="s">
        <v>40</v>
      </c>
      <c r="N2051" s="158" t="s">
        <v>6734</v>
      </c>
      <c r="O2051" s="157" t="s">
        <v>203</v>
      </c>
      <c r="P2051" s="157" t="s">
        <v>211</v>
      </c>
      <c r="Q2051" s="163" t="s">
        <v>157</v>
      </c>
      <c r="R2051" s="170">
        <v>3</v>
      </c>
      <c r="S2051" s="170">
        <v>2</v>
      </c>
      <c r="T2051" s="171" t="s">
        <v>3415</v>
      </c>
    </row>
    <row r="2052" spans="1:27" ht="51">
      <c r="A2052" s="191"/>
      <c r="B2052" s="157" t="s">
        <v>157</v>
      </c>
      <c r="C2052" s="162" t="s">
        <v>6692</v>
      </c>
      <c r="D2052" s="175" t="s">
        <v>6686</v>
      </c>
      <c r="E2052" s="175" t="s">
        <v>6690</v>
      </c>
      <c r="F2052" s="157" t="s">
        <v>4649</v>
      </c>
      <c r="G2052" s="157" t="s">
        <v>132</v>
      </c>
      <c r="H2052" s="157" t="s">
        <v>6697</v>
      </c>
      <c r="I2052" s="200"/>
      <c r="J2052" s="157" t="s">
        <v>6698</v>
      </c>
      <c r="K2052" s="157" t="s">
        <v>406</v>
      </c>
      <c r="L2052" s="164" t="s">
        <v>6699</v>
      </c>
      <c r="M2052" s="157" t="s">
        <v>40</v>
      </c>
      <c r="N2052" s="158" t="s">
        <v>6735</v>
      </c>
      <c r="O2052" s="157" t="s">
        <v>6736</v>
      </c>
      <c r="P2052" s="157" t="s">
        <v>211</v>
      </c>
      <c r="Q2052" s="163" t="s">
        <v>157</v>
      </c>
      <c r="R2052" s="170">
        <v>3</v>
      </c>
      <c r="S2052" s="170">
        <v>2</v>
      </c>
      <c r="T2052" s="171" t="s">
        <v>3414</v>
      </c>
    </row>
    <row r="2053" spans="1:27" ht="68">
      <c r="A2053" s="191"/>
      <c r="B2053" s="157" t="s">
        <v>157</v>
      </c>
      <c r="C2053" s="162" t="s">
        <v>6692</v>
      </c>
      <c r="D2053" s="175" t="s">
        <v>6686</v>
      </c>
      <c r="E2053" s="175" t="s">
        <v>6690</v>
      </c>
      <c r="F2053" s="157" t="s">
        <v>4649</v>
      </c>
      <c r="G2053" s="157" t="s">
        <v>132</v>
      </c>
      <c r="H2053" s="157" t="s">
        <v>6700</v>
      </c>
      <c r="I2053" s="200"/>
      <c r="J2053" s="157" t="s">
        <v>6737</v>
      </c>
      <c r="K2053" s="157" t="s">
        <v>406</v>
      </c>
      <c r="L2053" s="158" t="s">
        <v>6738</v>
      </c>
      <c r="M2053" s="157" t="s">
        <v>132</v>
      </c>
      <c r="N2053" s="158" t="s">
        <v>6751</v>
      </c>
      <c r="O2053" s="157" t="s">
        <v>132</v>
      </c>
      <c r="P2053" s="157" t="s">
        <v>749</v>
      </c>
      <c r="Q2053" s="163" t="s">
        <v>157</v>
      </c>
      <c r="R2053" s="170">
        <v>4</v>
      </c>
      <c r="S2053" s="170">
        <v>1</v>
      </c>
      <c r="T2053" s="171" t="s">
        <v>3414</v>
      </c>
    </row>
    <row r="2054" spans="1:27" ht="51">
      <c r="A2054" s="191"/>
      <c r="B2054" s="157" t="s">
        <v>157</v>
      </c>
      <c r="C2054" s="162" t="s">
        <v>2114</v>
      </c>
      <c r="D2054" s="175" t="s">
        <v>6686</v>
      </c>
      <c r="E2054" s="175" t="s">
        <v>6690</v>
      </c>
      <c r="F2054" s="157" t="s">
        <v>4650</v>
      </c>
      <c r="G2054" s="157" t="s">
        <v>6645</v>
      </c>
      <c r="H2054" s="157" t="s">
        <v>6701</v>
      </c>
      <c r="I2054" s="193"/>
      <c r="J2054" s="157" t="s">
        <v>6702</v>
      </c>
      <c r="K2054" s="157" t="s">
        <v>406</v>
      </c>
      <c r="L2054" s="157" t="s">
        <v>6648</v>
      </c>
      <c r="M2054" s="157" t="s">
        <v>40</v>
      </c>
      <c r="N2054" s="158" t="s">
        <v>6739</v>
      </c>
      <c r="O2054" s="157" t="s">
        <v>203</v>
      </c>
      <c r="P2054" s="157" t="s">
        <v>749</v>
      </c>
      <c r="Q2054" s="163" t="s">
        <v>157</v>
      </c>
      <c r="R2054" s="170">
        <v>3</v>
      </c>
      <c r="S2054" s="170">
        <v>2</v>
      </c>
      <c r="T2054" s="171" t="s">
        <v>3415</v>
      </c>
    </row>
    <row r="2055" spans="1:27" ht="68">
      <c r="A2055" s="191">
        <v>401</v>
      </c>
      <c r="B2055" s="157" t="s">
        <v>157</v>
      </c>
      <c r="C2055" s="162" t="s">
        <v>2114</v>
      </c>
      <c r="D2055" s="175" t="s">
        <v>6686</v>
      </c>
      <c r="E2055" s="175" t="s">
        <v>36</v>
      </c>
      <c r="F2055" s="158" t="s">
        <v>4649</v>
      </c>
      <c r="G2055" s="157" t="s">
        <v>6645</v>
      </c>
      <c r="H2055" s="157" t="s">
        <v>6703</v>
      </c>
      <c r="I2055" s="192" t="s">
        <v>6707</v>
      </c>
      <c r="J2055" s="192" t="s">
        <v>6704</v>
      </c>
      <c r="K2055" s="157" t="s">
        <v>406</v>
      </c>
      <c r="L2055" s="164" t="s">
        <v>6705</v>
      </c>
      <c r="M2055" s="157" t="s">
        <v>6706</v>
      </c>
      <c r="N2055" s="158" t="s">
        <v>6753</v>
      </c>
      <c r="O2055" s="157" t="s">
        <v>203</v>
      </c>
      <c r="P2055" s="166" t="s">
        <v>6752</v>
      </c>
      <c r="Q2055" s="163" t="s">
        <v>157</v>
      </c>
      <c r="R2055" s="196">
        <v>3</v>
      </c>
      <c r="S2055" s="196">
        <v>2</v>
      </c>
      <c r="T2055" s="197" t="s">
        <v>3415</v>
      </c>
    </row>
    <row r="2056" spans="1:27" ht="51">
      <c r="A2056" s="191"/>
      <c r="B2056" s="157" t="s">
        <v>157</v>
      </c>
      <c r="C2056" s="162" t="s">
        <v>2114</v>
      </c>
      <c r="D2056" s="175" t="s">
        <v>6686</v>
      </c>
      <c r="E2056" s="175" t="s">
        <v>36</v>
      </c>
      <c r="F2056" s="158" t="s">
        <v>4649</v>
      </c>
      <c r="G2056" s="157" t="s">
        <v>6645</v>
      </c>
      <c r="H2056" s="157" t="s">
        <v>6703</v>
      </c>
      <c r="I2056" s="193"/>
      <c r="J2056" s="193"/>
      <c r="K2056" s="157" t="s">
        <v>406</v>
      </c>
      <c r="L2056" s="157" t="s">
        <v>6708</v>
      </c>
      <c r="M2056" s="157" t="s">
        <v>6706</v>
      </c>
      <c r="N2056" s="158" t="s">
        <v>6709</v>
      </c>
      <c r="O2056" s="157" t="s">
        <v>203</v>
      </c>
      <c r="P2056" s="157" t="s">
        <v>749</v>
      </c>
      <c r="Q2056" s="163" t="s">
        <v>157</v>
      </c>
      <c r="R2056" s="196"/>
      <c r="S2056" s="196"/>
      <c r="T2056" s="197"/>
    </row>
    <row r="2057" spans="1:27" ht="51">
      <c r="A2057" s="191">
        <v>402</v>
      </c>
      <c r="B2057" s="157" t="s">
        <v>157</v>
      </c>
      <c r="C2057" s="162" t="s">
        <v>2114</v>
      </c>
      <c r="D2057" s="175" t="s">
        <v>6686</v>
      </c>
      <c r="E2057" s="175" t="s">
        <v>6690</v>
      </c>
      <c r="F2057" s="157" t="s">
        <v>4650</v>
      </c>
      <c r="G2057" s="157" t="s">
        <v>4126</v>
      </c>
      <c r="H2057" s="157" t="s">
        <v>6713</v>
      </c>
      <c r="I2057" s="192" t="s">
        <v>5411</v>
      </c>
      <c r="J2057" s="158" t="s">
        <v>6714</v>
      </c>
      <c r="K2057" s="157" t="s">
        <v>406</v>
      </c>
      <c r="L2057" s="157" t="s">
        <v>6725</v>
      </c>
      <c r="M2057" s="157" t="s">
        <v>6716</v>
      </c>
      <c r="N2057" s="158" t="s">
        <v>6717</v>
      </c>
      <c r="O2057" s="157" t="s">
        <v>203</v>
      </c>
      <c r="P2057" s="157" t="s">
        <v>749</v>
      </c>
      <c r="Q2057" s="163" t="s">
        <v>157</v>
      </c>
      <c r="R2057" s="196">
        <v>3</v>
      </c>
      <c r="S2057" s="196">
        <v>2</v>
      </c>
      <c r="T2057" s="197" t="s">
        <v>3415</v>
      </c>
    </row>
    <row r="2058" spans="1:27" ht="51">
      <c r="A2058" s="191"/>
      <c r="B2058" s="157" t="s">
        <v>157</v>
      </c>
      <c r="C2058" s="162" t="s">
        <v>2114</v>
      </c>
      <c r="D2058" s="175" t="s">
        <v>6686</v>
      </c>
      <c r="E2058" s="175" t="s">
        <v>6690</v>
      </c>
      <c r="F2058" s="157" t="s">
        <v>4650</v>
      </c>
      <c r="G2058" s="157" t="s">
        <v>4126</v>
      </c>
      <c r="H2058" s="157" t="s">
        <v>6713</v>
      </c>
      <c r="I2058" s="200"/>
      <c r="J2058" s="192" t="s">
        <v>6715</v>
      </c>
      <c r="K2058" s="192" t="s">
        <v>406</v>
      </c>
      <c r="L2058" s="192" t="s">
        <v>6740</v>
      </c>
      <c r="M2058" s="157" t="s">
        <v>6741</v>
      </c>
      <c r="N2058" s="158" t="s">
        <v>6742</v>
      </c>
      <c r="O2058" s="157" t="s">
        <v>203</v>
      </c>
      <c r="P2058" s="166" t="s">
        <v>6719</v>
      </c>
      <c r="Q2058" s="163" t="s">
        <v>157</v>
      </c>
      <c r="R2058" s="196"/>
      <c r="S2058" s="196"/>
      <c r="T2058" s="197"/>
    </row>
    <row r="2059" spans="1:27" ht="51">
      <c r="A2059" s="191"/>
      <c r="B2059" s="157" t="s">
        <v>157</v>
      </c>
      <c r="C2059" s="162" t="s">
        <v>2114</v>
      </c>
      <c r="D2059" s="175" t="s">
        <v>6686</v>
      </c>
      <c r="E2059" s="175" t="s">
        <v>6690</v>
      </c>
      <c r="F2059" s="157" t="s">
        <v>4650</v>
      </c>
      <c r="G2059" s="157" t="s">
        <v>4126</v>
      </c>
      <c r="H2059" s="157" t="s">
        <v>6713</v>
      </c>
      <c r="I2059" s="200"/>
      <c r="J2059" s="193"/>
      <c r="K2059" s="193"/>
      <c r="L2059" s="193"/>
      <c r="M2059" s="157" t="s">
        <v>6741</v>
      </c>
      <c r="N2059" s="158" t="s">
        <v>6718</v>
      </c>
      <c r="O2059" s="157" t="s">
        <v>203</v>
      </c>
      <c r="P2059" s="166" t="s">
        <v>6719</v>
      </c>
      <c r="Q2059" s="163" t="s">
        <v>157</v>
      </c>
      <c r="R2059" s="196"/>
      <c r="S2059" s="196"/>
      <c r="T2059" s="197"/>
    </row>
    <row r="2060" spans="1:27" ht="34">
      <c r="A2060" s="178">
        <v>403</v>
      </c>
      <c r="B2060" s="157" t="s">
        <v>6756</v>
      </c>
      <c r="C2060" s="162" t="s">
        <v>6692</v>
      </c>
      <c r="D2060" s="175" t="s">
        <v>6686</v>
      </c>
      <c r="E2060" s="175" t="s">
        <v>6691</v>
      </c>
      <c r="F2060" s="157" t="s">
        <v>4650</v>
      </c>
      <c r="G2060" s="157" t="s">
        <v>6645</v>
      </c>
      <c r="H2060" s="157" t="s">
        <v>6755</v>
      </c>
      <c r="I2060" s="200"/>
      <c r="J2060" s="169" t="s">
        <v>6754</v>
      </c>
      <c r="K2060" s="157" t="s">
        <v>406</v>
      </c>
      <c r="L2060" s="157" t="s">
        <v>6720</v>
      </c>
      <c r="M2060" s="157" t="s">
        <v>40</v>
      </c>
      <c r="N2060" s="158" t="s">
        <v>6759</v>
      </c>
      <c r="O2060" s="157" t="s">
        <v>203</v>
      </c>
      <c r="P2060" s="157" t="s">
        <v>749</v>
      </c>
      <c r="Q2060" s="163" t="s">
        <v>157</v>
      </c>
      <c r="R2060" s="167">
        <v>3</v>
      </c>
      <c r="S2060" s="167">
        <v>2</v>
      </c>
      <c r="T2060" s="168" t="s">
        <v>3415</v>
      </c>
    </row>
    <row r="2061" spans="1:27" ht="51">
      <c r="A2061" s="178">
        <v>404</v>
      </c>
      <c r="B2061" s="157" t="s">
        <v>157</v>
      </c>
      <c r="C2061" s="162" t="s">
        <v>2114</v>
      </c>
      <c r="D2061" s="175" t="s">
        <v>6686</v>
      </c>
      <c r="E2061" s="175" t="s">
        <v>6691</v>
      </c>
      <c r="F2061" s="157" t="s">
        <v>4650</v>
      </c>
      <c r="G2061" s="157" t="s">
        <v>6567</v>
      </c>
      <c r="H2061" s="157" t="s">
        <v>6721</v>
      </c>
      <c r="I2061" s="200"/>
      <c r="J2061" s="169" t="s">
        <v>6743</v>
      </c>
      <c r="K2061" s="157" t="s">
        <v>406</v>
      </c>
      <c r="L2061" s="157" t="s">
        <v>6648</v>
      </c>
      <c r="M2061" s="157" t="s">
        <v>40</v>
      </c>
      <c r="N2061" s="158" t="s">
        <v>6744</v>
      </c>
      <c r="O2061" s="157" t="s">
        <v>203</v>
      </c>
      <c r="P2061" s="157" t="s">
        <v>749</v>
      </c>
      <c r="Q2061" s="163" t="s">
        <v>157</v>
      </c>
      <c r="R2061" s="167">
        <v>5</v>
      </c>
      <c r="S2061" s="167">
        <v>3</v>
      </c>
      <c r="T2061" s="168" t="s">
        <v>6712</v>
      </c>
    </row>
    <row r="2062" spans="1:27" ht="68">
      <c r="A2062" s="178">
        <v>405</v>
      </c>
      <c r="B2062" s="157" t="s">
        <v>157</v>
      </c>
      <c r="C2062" s="162" t="s">
        <v>2114</v>
      </c>
      <c r="D2062" s="175" t="s">
        <v>6686</v>
      </c>
      <c r="E2062" s="175" t="s">
        <v>36</v>
      </c>
      <c r="F2062" s="157" t="s">
        <v>4649</v>
      </c>
      <c r="G2062" s="157" t="s">
        <v>40</v>
      </c>
      <c r="H2062" s="157" t="s">
        <v>6722</v>
      </c>
      <c r="I2062" s="193"/>
      <c r="J2062" s="169" t="s">
        <v>6724</v>
      </c>
      <c r="K2062" s="157" t="s">
        <v>406</v>
      </c>
      <c r="L2062" s="157" t="s">
        <v>6723</v>
      </c>
      <c r="M2062" s="157" t="s">
        <v>40</v>
      </c>
      <c r="N2062" s="158" t="s">
        <v>6745</v>
      </c>
      <c r="O2062" s="157" t="s">
        <v>203</v>
      </c>
      <c r="P2062" s="166" t="s">
        <v>211</v>
      </c>
      <c r="Q2062" s="163" t="s">
        <v>157</v>
      </c>
      <c r="R2062" s="167">
        <v>3</v>
      </c>
      <c r="S2062" s="167">
        <v>2</v>
      </c>
      <c r="T2062" s="168" t="s">
        <v>3415</v>
      </c>
    </row>
    <row r="2063" spans="1:27" ht="85">
      <c r="A2063" s="191">
        <v>406</v>
      </c>
      <c r="B2063" s="158" t="s">
        <v>6763</v>
      </c>
      <c r="C2063" s="162" t="s">
        <v>6692</v>
      </c>
      <c r="D2063" s="175" t="s">
        <v>6686</v>
      </c>
      <c r="E2063" s="175" t="s">
        <v>36</v>
      </c>
      <c r="F2063" s="158" t="s">
        <v>4649</v>
      </c>
      <c r="G2063" s="158" t="s">
        <v>40</v>
      </c>
      <c r="H2063" s="158" t="s">
        <v>6764</v>
      </c>
      <c r="I2063" s="199" t="s">
        <v>5411</v>
      </c>
      <c r="J2063" s="199" t="s">
        <v>6760</v>
      </c>
      <c r="K2063" s="199" t="s">
        <v>406</v>
      </c>
      <c r="L2063" s="199" t="s">
        <v>6761</v>
      </c>
      <c r="M2063" s="157" t="s">
        <v>40</v>
      </c>
      <c r="N2063" s="158" t="s">
        <v>6762</v>
      </c>
      <c r="O2063" s="157" t="s">
        <v>203</v>
      </c>
      <c r="P2063" s="166" t="s">
        <v>749</v>
      </c>
      <c r="Q2063" s="163" t="s">
        <v>157</v>
      </c>
      <c r="R2063" s="167">
        <v>5</v>
      </c>
      <c r="S2063" s="167">
        <v>2</v>
      </c>
      <c r="T2063" s="168" t="s">
        <v>3414</v>
      </c>
    </row>
    <row r="2064" spans="1:27" ht="51">
      <c r="A2064" s="191"/>
      <c r="B2064" s="158" t="s">
        <v>6763</v>
      </c>
      <c r="C2064" s="162" t="s">
        <v>6692</v>
      </c>
      <c r="D2064" s="175" t="s">
        <v>6686</v>
      </c>
      <c r="E2064" s="175" t="s">
        <v>36</v>
      </c>
      <c r="F2064" s="158" t="s">
        <v>4649</v>
      </c>
      <c r="G2064" s="158" t="s">
        <v>146</v>
      </c>
      <c r="H2064" s="158" t="s">
        <v>6764</v>
      </c>
      <c r="I2064" s="199"/>
      <c r="J2064" s="199"/>
      <c r="K2064" s="199"/>
      <c r="L2064" s="199"/>
      <c r="M2064" s="157" t="s">
        <v>319</v>
      </c>
      <c r="N2064" s="158" t="s">
        <v>6767</v>
      </c>
      <c r="O2064" s="157" t="s">
        <v>6766</v>
      </c>
      <c r="P2064" s="166" t="s">
        <v>6765</v>
      </c>
      <c r="Q2064" s="163" t="s">
        <v>157</v>
      </c>
      <c r="R2064" s="167">
        <v>5</v>
      </c>
      <c r="S2064" s="167">
        <v>1</v>
      </c>
      <c r="T2064" s="168" t="s">
        <v>3414</v>
      </c>
    </row>
  </sheetData>
  <autoFilter ref="A6:XEZ2064" xr:uid="{00000000-0009-0000-0000-000000000000}"/>
  <dataConsolidate/>
  <mergeCells count="2930">
    <mergeCell ref="A1214:A1221"/>
    <mergeCell ref="A1209:A1213"/>
    <mergeCell ref="I1209:I1213"/>
    <mergeCell ref="J2038:J2042"/>
    <mergeCell ref="I2033:I2036"/>
    <mergeCell ref="J2033:J2034"/>
    <mergeCell ref="K2033:K2034"/>
    <mergeCell ref="L2033:L2034"/>
    <mergeCell ref="J2035:J2036"/>
    <mergeCell ref="A2033:A2036"/>
    <mergeCell ref="I2051:I2054"/>
    <mergeCell ref="L1271:L1273"/>
    <mergeCell ref="T1763:T1764"/>
    <mergeCell ref="A1765:A1766"/>
    <mergeCell ref="A1303:A1304"/>
    <mergeCell ref="O1394:O1395"/>
    <mergeCell ref="P1394:P1395"/>
    <mergeCell ref="K1289:K1290"/>
    <mergeCell ref="I1303:I1304"/>
    <mergeCell ref="J1569:J1573"/>
    <mergeCell ref="J1595:J1596"/>
    <mergeCell ref="I1729:I1730"/>
    <mergeCell ref="A1693:A1694"/>
    <mergeCell ref="A1713:A1728"/>
    <mergeCell ref="I1713:I1728"/>
    <mergeCell ref="S2030:S2032"/>
    <mergeCell ref="T2030:T2032"/>
    <mergeCell ref="A2030:A2032"/>
    <mergeCell ref="K1763:K1764"/>
    <mergeCell ref="S1748:S1755"/>
    <mergeCell ref="J1748:J1749"/>
    <mergeCell ref="L1336:L1337"/>
    <mergeCell ref="W2029:W2032"/>
    <mergeCell ref="L1810:L1811"/>
    <mergeCell ref="K1810:K1811"/>
    <mergeCell ref="J1810:J1811"/>
    <mergeCell ref="R1809:R1811"/>
    <mergeCell ref="S1809:S1811"/>
    <mergeCell ref="T1809:T1811"/>
    <mergeCell ref="I1809:I1811"/>
    <mergeCell ref="A1809:A1811"/>
    <mergeCell ref="I2030:I2032"/>
    <mergeCell ref="J2030:J2032"/>
    <mergeCell ref="I1765:I1766"/>
    <mergeCell ref="J1765:J1766"/>
    <mergeCell ref="K1765:K1766"/>
    <mergeCell ref="L1765:L1766"/>
    <mergeCell ref="R1765:R1766"/>
    <mergeCell ref="K1748:K1754"/>
    <mergeCell ref="L1748:L1754"/>
    <mergeCell ref="K2030:K2032"/>
    <mergeCell ref="L2030:L2032"/>
    <mergeCell ref="L1824:L1826"/>
    <mergeCell ref="R1824:R1835"/>
    <mergeCell ref="S1824:S1835"/>
    <mergeCell ref="T1824:T1835"/>
    <mergeCell ref="J1827:J1829"/>
    <mergeCell ref="J1830:J1833"/>
    <mergeCell ref="K1830:K1832"/>
    <mergeCell ref="L1830:L1832"/>
    <mergeCell ref="T1767:T1768"/>
    <mergeCell ref="R1767:R1768"/>
    <mergeCell ref="S1767:S1768"/>
    <mergeCell ref="R2030:R2032"/>
    <mergeCell ref="W1307:W1314"/>
    <mergeCell ref="W1315:W1324"/>
    <mergeCell ref="W1325:W1326"/>
    <mergeCell ref="R1374:R1376"/>
    <mergeCell ref="S1371:S1373"/>
    <mergeCell ref="T1315:T1324"/>
    <mergeCell ref="W1404:W1409"/>
    <mergeCell ref="W1287:W1291"/>
    <mergeCell ref="K1287:K1288"/>
    <mergeCell ref="L1287:L1288"/>
    <mergeCell ref="K1822:K1823"/>
    <mergeCell ref="L1822:L1823"/>
    <mergeCell ref="A1824:A1835"/>
    <mergeCell ref="I1824:I1835"/>
    <mergeCell ref="J1824:J1826"/>
    <mergeCell ref="K1824:K1826"/>
    <mergeCell ref="W1763:W1764"/>
    <mergeCell ref="I1748:I1755"/>
    <mergeCell ref="A1748:A1755"/>
    <mergeCell ref="R1770:R1771"/>
    <mergeCell ref="S1770:S1771"/>
    <mergeCell ref="T1770:T1771"/>
    <mergeCell ref="I1695:I1704"/>
    <mergeCell ref="A1705:A1711"/>
    <mergeCell ref="I1705:I1711"/>
    <mergeCell ref="J1708:J1711"/>
    <mergeCell ref="A1643:A1653"/>
    <mergeCell ref="I1643:I1653"/>
    <mergeCell ref="A1654:A1661"/>
    <mergeCell ref="I1654:I1661"/>
    <mergeCell ref="J1657:J1658"/>
    <mergeCell ref="K1657:K1658"/>
    <mergeCell ref="T1796:T1798"/>
    <mergeCell ref="W1410:W1414"/>
    <mergeCell ref="K1757:K1759"/>
    <mergeCell ref="A1770:A1771"/>
    <mergeCell ref="A1779:A1781"/>
    <mergeCell ref="J1770:J1771"/>
    <mergeCell ref="I1693:I1694"/>
    <mergeCell ref="A1695:A1704"/>
    <mergeCell ref="K1708:K1711"/>
    <mergeCell ref="L1708:L1711"/>
    <mergeCell ref="A1675:A1680"/>
    <mergeCell ref="I1675:I1680"/>
    <mergeCell ref="A1673:A1674"/>
    <mergeCell ref="I1673:I1674"/>
    <mergeCell ref="A1668:A1672"/>
    <mergeCell ref="I1668:I1672"/>
    <mergeCell ref="J1417:J1418"/>
    <mergeCell ref="A1757:A1759"/>
    <mergeCell ref="W1668:W1672"/>
    <mergeCell ref="W1673:W1674"/>
    <mergeCell ref="W1521:W1523"/>
    <mergeCell ref="W1528:W1529"/>
    <mergeCell ref="W1478:W1487"/>
    <mergeCell ref="W1488:W1492"/>
    <mergeCell ref="L1657:L1658"/>
    <mergeCell ref="A1729:A1730"/>
    <mergeCell ref="W1767:W1768"/>
    <mergeCell ref="A1763:A1764"/>
    <mergeCell ref="I1763:I1764"/>
    <mergeCell ref="J1763:J1764"/>
    <mergeCell ref="K1261:K1263"/>
    <mergeCell ref="A1276:A1277"/>
    <mergeCell ref="K1276:K1277"/>
    <mergeCell ref="J1723:J1725"/>
    <mergeCell ref="K1207:K1208"/>
    <mergeCell ref="J1261:J1263"/>
    <mergeCell ref="W1232:W1233"/>
    <mergeCell ref="W1237:W1241"/>
    <mergeCell ref="W1250:W1251"/>
    <mergeCell ref="W1252:W1256"/>
    <mergeCell ref="W1415:W1416"/>
    <mergeCell ref="W1417:W1418"/>
    <mergeCell ref="W1292:W1302"/>
    <mergeCell ref="W1346:W1347"/>
    <mergeCell ref="W1367:W1369"/>
    <mergeCell ref="A1315:A1324"/>
    <mergeCell ref="R1237:R1244"/>
    <mergeCell ref="R1257:R1267"/>
    <mergeCell ref="I1315:I1324"/>
    <mergeCell ref="I1662:I1667"/>
    <mergeCell ref="A1662:A1667"/>
    <mergeCell ref="I1287:I1291"/>
    <mergeCell ref="J1287:J1288"/>
    <mergeCell ref="J1289:J1290"/>
    <mergeCell ref="I1250:I1251"/>
    <mergeCell ref="J1268:J1269"/>
    <mergeCell ref="K1253:K1256"/>
    <mergeCell ref="A1478:A1487"/>
    <mergeCell ref="A1488:A1492"/>
    <mergeCell ref="S1214:S1221"/>
    <mergeCell ref="A1287:A1291"/>
    <mergeCell ref="W1459:W1464"/>
    <mergeCell ref="K1238:K1239"/>
    <mergeCell ref="L1238:L1239"/>
    <mergeCell ref="L1207:L1208"/>
    <mergeCell ref="L1212:L1213"/>
    <mergeCell ref="L1187:L1188"/>
    <mergeCell ref="K1174:K1176"/>
    <mergeCell ref="L1174:L1176"/>
    <mergeCell ref="I1199:I1208"/>
    <mergeCell ref="J1148:J1152"/>
    <mergeCell ref="L1192:L1196"/>
    <mergeCell ref="A1185:A1186"/>
    <mergeCell ref="J1318:J1319"/>
    <mergeCell ref="A1252:A1256"/>
    <mergeCell ref="A1225:A1231"/>
    <mergeCell ref="A1471:A1477"/>
    <mergeCell ref="J1446:J1450"/>
    <mergeCell ref="A1446:A1450"/>
    <mergeCell ref="I1427:I1442"/>
    <mergeCell ref="A1427:A1442"/>
    <mergeCell ref="J1452:J1458"/>
    <mergeCell ref="L1454:L1458"/>
    <mergeCell ref="L1289:L1290"/>
    <mergeCell ref="K1454:K1458"/>
    <mergeCell ref="J1459:J1464"/>
    <mergeCell ref="K1462:K1463"/>
    <mergeCell ref="J1427:J1439"/>
    <mergeCell ref="K1433:K1438"/>
    <mergeCell ref="L1452:L1453"/>
    <mergeCell ref="A1443:A1445"/>
    <mergeCell ref="I1404:I1409"/>
    <mergeCell ref="A1278:A1285"/>
    <mergeCell ref="J1266:J1267"/>
    <mergeCell ref="J1258:J1259"/>
    <mergeCell ref="J1153:J1155"/>
    <mergeCell ref="L1167:L1168"/>
    <mergeCell ref="J1161:J1163"/>
    <mergeCell ref="L1143:L1144"/>
    <mergeCell ref="J1128:J1129"/>
    <mergeCell ref="P1153:P1155"/>
    <mergeCell ref="K891:K894"/>
    <mergeCell ref="L977:L979"/>
    <mergeCell ref="W73:W75"/>
    <mergeCell ref="V5:V6"/>
    <mergeCell ref="W1067:W1082"/>
    <mergeCell ref="W742:W757"/>
    <mergeCell ref="W758:W765"/>
    <mergeCell ref="W842:W878"/>
    <mergeCell ref="W708:W709"/>
    <mergeCell ref="L948:L949"/>
    <mergeCell ref="L749:L753"/>
    <mergeCell ref="K749:K753"/>
    <mergeCell ref="J951:J952"/>
    <mergeCell ref="J973:J976"/>
    <mergeCell ref="L868:L869"/>
    <mergeCell ref="K868:K869"/>
    <mergeCell ref="J1088:J1089"/>
    <mergeCell ref="S1113:S1115"/>
    <mergeCell ref="S1093:S1102"/>
    <mergeCell ref="S1139:S1168"/>
    <mergeCell ref="L1094:L1097"/>
    <mergeCell ref="J1113:J1114"/>
    <mergeCell ref="W896:W902"/>
    <mergeCell ref="J1146:J1147"/>
    <mergeCell ref="J1237:J1240"/>
    <mergeCell ref="AB5:AB6"/>
    <mergeCell ref="L86:L90"/>
    <mergeCell ref="K86:K90"/>
    <mergeCell ref="J82:J90"/>
    <mergeCell ref="J131:J136"/>
    <mergeCell ref="K131:K136"/>
    <mergeCell ref="L131:L136"/>
    <mergeCell ref="J213:J215"/>
    <mergeCell ref="K213:K215"/>
    <mergeCell ref="L213:L215"/>
    <mergeCell ref="W733:W741"/>
    <mergeCell ref="S785:S786"/>
    <mergeCell ref="T758:T765"/>
    <mergeCell ref="R785:R786"/>
    <mergeCell ref="R781:R784"/>
    <mergeCell ref="S769:S774"/>
    <mergeCell ref="W325:W338"/>
    <mergeCell ref="W360:W365"/>
    <mergeCell ref="W366:W369"/>
    <mergeCell ref="W340:W354"/>
    <mergeCell ref="J1139:J1145"/>
    <mergeCell ref="K1090:K1091"/>
    <mergeCell ref="J1010:J1013"/>
    <mergeCell ref="L1030:L1033"/>
    <mergeCell ref="K1055:K1056"/>
    <mergeCell ref="A948:A950"/>
    <mergeCell ref="L987:L988"/>
    <mergeCell ref="L1043:L1046"/>
    <mergeCell ref="K959:K961"/>
    <mergeCell ref="K956:K958"/>
    <mergeCell ref="K1071:K1074"/>
    <mergeCell ref="I956:I958"/>
    <mergeCell ref="J969:J971"/>
    <mergeCell ref="J1040:J1046"/>
    <mergeCell ref="I1083:I1092"/>
    <mergeCell ref="J1083:J1087"/>
    <mergeCell ref="J1116:J1122"/>
    <mergeCell ref="I1014:I1021"/>
    <mergeCell ref="J1075:J1077"/>
    <mergeCell ref="K1026:K1029"/>
    <mergeCell ref="L1026:L1029"/>
    <mergeCell ref="A1063:A1066"/>
    <mergeCell ref="L1040:L1042"/>
    <mergeCell ref="K1043:K1046"/>
    <mergeCell ref="J977:J979"/>
    <mergeCell ref="K977:K979"/>
    <mergeCell ref="K981:K982"/>
    <mergeCell ref="L1139:L1140"/>
    <mergeCell ref="I987:I988"/>
    <mergeCell ref="I962:I964"/>
    <mergeCell ref="I980:I985"/>
    <mergeCell ref="J980:J982"/>
    <mergeCell ref="K1007:K1009"/>
    <mergeCell ref="I1010:I1013"/>
    <mergeCell ref="J962:J963"/>
    <mergeCell ref="L962:L963"/>
    <mergeCell ref="L956:L958"/>
    <mergeCell ref="J1069:J1070"/>
    <mergeCell ref="W959:W961"/>
    <mergeCell ref="L923:L927"/>
    <mergeCell ref="K805:K809"/>
    <mergeCell ref="T938:T939"/>
    <mergeCell ref="S835:S837"/>
    <mergeCell ref="T835:T837"/>
    <mergeCell ref="T842:T878"/>
    <mergeCell ref="W938:W939"/>
    <mergeCell ref="W879:W886"/>
    <mergeCell ref="W903:W914"/>
    <mergeCell ref="W915:W937"/>
    <mergeCell ref="J838:J839"/>
    <mergeCell ref="J896:J899"/>
    <mergeCell ref="J798:J814"/>
    <mergeCell ref="J842:J844"/>
    <mergeCell ref="K810:K812"/>
    <mergeCell ref="J1004:J1005"/>
    <mergeCell ref="L969:L971"/>
    <mergeCell ref="L973:L976"/>
    <mergeCell ref="A962:A964"/>
    <mergeCell ref="A903:A914"/>
    <mergeCell ref="A951:A952"/>
    <mergeCell ref="A1307:A1314"/>
    <mergeCell ref="I1307:I1314"/>
    <mergeCell ref="J1052:J1053"/>
    <mergeCell ref="J956:J958"/>
    <mergeCell ref="A959:A961"/>
    <mergeCell ref="I959:I961"/>
    <mergeCell ref="I965:I966"/>
    <mergeCell ref="K1268:K1269"/>
    <mergeCell ref="K1271:K1273"/>
    <mergeCell ref="J1060:J1062"/>
    <mergeCell ref="K1061:K1062"/>
    <mergeCell ref="K903:K911"/>
    <mergeCell ref="I1252:I1256"/>
    <mergeCell ref="J1063:J1064"/>
    <mergeCell ref="K1189:K1190"/>
    <mergeCell ref="I1182:I1184"/>
    <mergeCell ref="I1052:I1062"/>
    <mergeCell ref="I1113:I1115"/>
    <mergeCell ref="I1063:I1066"/>
    <mergeCell ref="K1020:K1021"/>
    <mergeCell ref="L1081:L1082"/>
    <mergeCell ref="K1004:K1005"/>
    <mergeCell ref="L1004:L1005"/>
    <mergeCell ref="K987:K988"/>
    <mergeCell ref="I951:I952"/>
    <mergeCell ref="A1014:A1021"/>
    <mergeCell ref="A956:A958"/>
    <mergeCell ref="L1067:L1068"/>
    <mergeCell ref="L959:L961"/>
    <mergeCell ref="L981:L982"/>
    <mergeCell ref="K1030:K1033"/>
    <mergeCell ref="K962:K963"/>
    <mergeCell ref="J965:J966"/>
    <mergeCell ref="A1022:A1046"/>
    <mergeCell ref="I1022:I1046"/>
    <mergeCell ref="J1007:J1009"/>
    <mergeCell ref="I1007:I1009"/>
    <mergeCell ref="A938:A939"/>
    <mergeCell ref="J1014:J1019"/>
    <mergeCell ref="J987:J988"/>
    <mergeCell ref="J1035:J1039"/>
    <mergeCell ref="S1052:S1062"/>
    <mergeCell ref="R1083:R1092"/>
    <mergeCell ref="R941:R947"/>
    <mergeCell ref="R967:R968"/>
    <mergeCell ref="S967:S968"/>
    <mergeCell ref="L1088:L1089"/>
    <mergeCell ref="K1040:K1042"/>
    <mergeCell ref="K948:K949"/>
    <mergeCell ref="I948:I950"/>
    <mergeCell ref="A987:A988"/>
    <mergeCell ref="J938:J939"/>
    <mergeCell ref="A980:A985"/>
    <mergeCell ref="A1010:A1013"/>
    <mergeCell ref="A990:A1006"/>
    <mergeCell ref="K969:K971"/>
    <mergeCell ref="L1020:L1021"/>
    <mergeCell ref="A969:A979"/>
    <mergeCell ref="A1116:A1127"/>
    <mergeCell ref="A967:A968"/>
    <mergeCell ref="A1007:A1009"/>
    <mergeCell ref="A1047:A1051"/>
    <mergeCell ref="I1047:I1051"/>
    <mergeCell ref="S1367:S1369"/>
    <mergeCell ref="S1250:S1251"/>
    <mergeCell ref="S1232:S1233"/>
    <mergeCell ref="T1344:T1345"/>
    <mergeCell ref="T1348:T1355"/>
    <mergeCell ref="W1305:W1306"/>
    <mergeCell ref="W1185:W1186"/>
    <mergeCell ref="W1245:W1249"/>
    <mergeCell ref="W969:W979"/>
    <mergeCell ref="A1067:A1082"/>
    <mergeCell ref="K1022:K1025"/>
    <mergeCell ref="L1022:L1025"/>
    <mergeCell ref="L1061:L1062"/>
    <mergeCell ref="K1052:K1053"/>
    <mergeCell ref="J1054:J1056"/>
    <mergeCell ref="A1052:A1062"/>
    <mergeCell ref="L1108:L1109"/>
    <mergeCell ref="L1052:L1053"/>
    <mergeCell ref="L1055:L1056"/>
    <mergeCell ref="L1071:L1074"/>
    <mergeCell ref="L1047:L1051"/>
    <mergeCell ref="K1088:K1089"/>
    <mergeCell ref="T1303:T1304"/>
    <mergeCell ref="T1307:T1314"/>
    <mergeCell ref="T1047:T1051"/>
    <mergeCell ref="T1182:T1184"/>
    <mergeCell ref="T1093:T1102"/>
    <mergeCell ref="K1182:K1183"/>
    <mergeCell ref="S962:S964"/>
    <mergeCell ref="W951:W952"/>
    <mergeCell ref="W956:W958"/>
    <mergeCell ref="W962:W964"/>
    <mergeCell ref="W965:W966"/>
    <mergeCell ref="S1063:S1066"/>
    <mergeCell ref="K1047:K1051"/>
    <mergeCell ref="K1015:K1019"/>
    <mergeCell ref="L1015:L1019"/>
    <mergeCell ref="K973:K976"/>
    <mergeCell ref="T1169:T1172"/>
    <mergeCell ref="T1103:T1112"/>
    <mergeCell ref="T1130:T1138"/>
    <mergeCell ref="W1182:W1184"/>
    <mergeCell ref="K965:K966"/>
    <mergeCell ref="L1113:L1114"/>
    <mergeCell ref="L1161:L1163"/>
    <mergeCell ref="K1146:K1147"/>
    <mergeCell ref="T1174:T1176"/>
    <mergeCell ref="T1052:T1062"/>
    <mergeCell ref="T1063:T1066"/>
    <mergeCell ref="T1083:T1092"/>
    <mergeCell ref="R1169:R1172"/>
    <mergeCell ref="S1130:S1138"/>
    <mergeCell ref="K1010:K1013"/>
    <mergeCell ref="R1182:R1184"/>
    <mergeCell ref="W1052:W1062"/>
    <mergeCell ref="W1063:W1066"/>
    <mergeCell ref="W1278:W1285"/>
    <mergeCell ref="W1177:W1179"/>
    <mergeCell ref="W1225:W1231"/>
    <mergeCell ref="S1180:S1181"/>
    <mergeCell ref="S1199:S1208"/>
    <mergeCell ref="S1189:S1198"/>
    <mergeCell ref="T1113:T1115"/>
    <mergeCell ref="T1225:T1231"/>
    <mergeCell ref="S1223:S1224"/>
    <mergeCell ref="S1245:S1248"/>
    <mergeCell ref="S1237:S1244"/>
    <mergeCell ref="T1237:T1244"/>
    <mergeCell ref="S1047:S1051"/>
    <mergeCell ref="S1287:S1291"/>
    <mergeCell ref="S1276:S1277"/>
    <mergeCell ref="T1187:T1188"/>
    <mergeCell ref="S1225:S1231"/>
    <mergeCell ref="T1250:T1251"/>
    <mergeCell ref="T1252:T1256"/>
    <mergeCell ref="T1209:T1213"/>
    <mergeCell ref="S1185:S1186"/>
    <mergeCell ref="T1185:T1186"/>
    <mergeCell ref="T1199:T1208"/>
    <mergeCell ref="S1209:S1213"/>
    <mergeCell ref="W1180:W1181"/>
    <mergeCell ref="W1276:W1277"/>
    <mergeCell ref="R969:R979"/>
    <mergeCell ref="S969:S979"/>
    <mergeCell ref="T798:T834"/>
    <mergeCell ref="T967:T968"/>
    <mergeCell ref="T1189:T1198"/>
    <mergeCell ref="W1268:W1274"/>
    <mergeCell ref="R1139:R1168"/>
    <mergeCell ref="R1187:R1188"/>
    <mergeCell ref="S1014:S1021"/>
    <mergeCell ref="S941:S947"/>
    <mergeCell ref="R938:R939"/>
    <mergeCell ref="T1010:T1013"/>
    <mergeCell ref="R948:R950"/>
    <mergeCell ref="S980:S985"/>
    <mergeCell ref="R987:R988"/>
    <mergeCell ref="S987:S988"/>
    <mergeCell ref="R1007:R1009"/>
    <mergeCell ref="R842:R878"/>
    <mergeCell ref="R962:R964"/>
    <mergeCell ref="R1103:R1112"/>
    <mergeCell ref="T1276:T1277"/>
    <mergeCell ref="W1199:W1208"/>
    <mergeCell ref="T1139:T1168"/>
    <mergeCell ref="W1174:W1176"/>
    <mergeCell ref="W1128:W1129"/>
    <mergeCell ref="T1180:T1181"/>
    <mergeCell ref="S1128:S1129"/>
    <mergeCell ref="R951:R952"/>
    <mergeCell ref="W840:W841"/>
    <mergeCell ref="W987:W988"/>
    <mergeCell ref="W1223:W1224"/>
    <mergeCell ref="W376:W377"/>
    <mergeCell ref="W378:W380"/>
    <mergeCell ref="W439:W445"/>
    <mergeCell ref="W383:W400"/>
    <mergeCell ref="W434:W438"/>
    <mergeCell ref="W1187:W1188"/>
    <mergeCell ref="W1189:W1198"/>
    <mergeCell ref="W1209:W1213"/>
    <mergeCell ref="W1214:W1221"/>
    <mergeCell ref="W667:W668"/>
    <mergeCell ref="W670:W680"/>
    <mergeCell ref="W1130:W1138"/>
    <mergeCell ref="W1103:W1112"/>
    <mergeCell ref="W1113:W1115"/>
    <mergeCell ref="W1116:W1127"/>
    <mergeCell ref="W980:W985"/>
    <mergeCell ref="W793:W797"/>
    <mergeCell ref="W1007:W1009"/>
    <mergeCell ref="W446:W447"/>
    <mergeCell ref="W448:W458"/>
    <mergeCell ref="W459:W460"/>
    <mergeCell ref="W461:W463"/>
    <mergeCell ref="W475:W478"/>
    <mergeCell ref="W480:W489"/>
    <mergeCell ref="W777:W780"/>
    <mergeCell ref="W781:W784"/>
    <mergeCell ref="W785:W786"/>
    <mergeCell ref="W838:W839"/>
    <mergeCell ref="W1139:W1168"/>
    <mergeCell ref="W1169:W1172"/>
    <mergeCell ref="W1083:W1092"/>
    <mergeCell ref="W1093:W1102"/>
    <mergeCell ref="W370:W373"/>
    <mergeCell ref="W401:W433"/>
    <mergeCell ref="W497:W517"/>
    <mergeCell ref="W526:W547"/>
    <mergeCell ref="W561:W568"/>
    <mergeCell ref="W579:W582"/>
    <mergeCell ref="W585:W587"/>
    <mergeCell ref="W490:W491"/>
    <mergeCell ref="W492:W496"/>
    <mergeCell ref="W518:W521"/>
    <mergeCell ref="W522:W525"/>
    <mergeCell ref="W591:W595"/>
    <mergeCell ref="W690:W706"/>
    <mergeCell ref="W710:W721"/>
    <mergeCell ref="W722:W726"/>
    <mergeCell ref="W727:W728"/>
    <mergeCell ref="W729:W732"/>
    <mergeCell ref="W681:W685"/>
    <mergeCell ref="W686:W689"/>
    <mergeCell ref="W548:W549"/>
    <mergeCell ref="W550:W554"/>
    <mergeCell ref="W555:W558"/>
    <mergeCell ref="W569:W572"/>
    <mergeCell ref="W573:W574"/>
    <mergeCell ref="W576:W577"/>
    <mergeCell ref="W662:W666"/>
    <mergeCell ref="W465:W469"/>
    <mergeCell ref="W470:W474"/>
    <mergeCell ref="W588:W590"/>
    <mergeCell ref="W600:W610"/>
    <mergeCell ref="W597:W599"/>
    <mergeCell ref="W611:W661"/>
    <mergeCell ref="W775:W776"/>
    <mergeCell ref="J913:J914"/>
    <mergeCell ref="K913:K914"/>
    <mergeCell ref="R838:R839"/>
    <mergeCell ref="T903:T914"/>
    <mergeCell ref="J793:J795"/>
    <mergeCell ref="W766:W768"/>
    <mergeCell ref="W941:W947"/>
    <mergeCell ref="W948:W950"/>
    <mergeCell ref="K775:K776"/>
    <mergeCell ref="L913:L914"/>
    <mergeCell ref="T793:T797"/>
    <mergeCell ref="T787:T792"/>
    <mergeCell ref="J921:J922"/>
    <mergeCell ref="J900:J902"/>
    <mergeCell ref="J891:J894"/>
    <mergeCell ref="J861:J862"/>
    <mergeCell ref="J866:J871"/>
    <mergeCell ref="W769:W774"/>
    <mergeCell ref="L829:L832"/>
    <mergeCell ref="L900:L902"/>
    <mergeCell ref="W798:W834"/>
    <mergeCell ref="L891:L894"/>
    <mergeCell ref="W887:W895"/>
    <mergeCell ref="T948:T950"/>
    <mergeCell ref="R903:R914"/>
    <mergeCell ref="S903:S914"/>
    <mergeCell ref="W787:W792"/>
    <mergeCell ref="K938:K939"/>
    <mergeCell ref="J959:J961"/>
    <mergeCell ref="L938:L939"/>
    <mergeCell ref="L849:L850"/>
    <mergeCell ref="K849:K850"/>
    <mergeCell ref="J845:J850"/>
    <mergeCell ref="K801:K804"/>
    <mergeCell ref="K826:K827"/>
    <mergeCell ref="L801:L804"/>
    <mergeCell ref="J829:J832"/>
    <mergeCell ref="K835:K837"/>
    <mergeCell ref="J826:J827"/>
    <mergeCell ref="L852:L855"/>
    <mergeCell ref="K842:K844"/>
    <mergeCell ref="L772:L773"/>
    <mergeCell ref="K863:K865"/>
    <mergeCell ref="L651:L652"/>
    <mergeCell ref="K766:K767"/>
    <mergeCell ref="J749:J755"/>
    <mergeCell ref="J815:J816"/>
    <mergeCell ref="K664:K666"/>
    <mergeCell ref="J670:J680"/>
    <mergeCell ref="K829:K832"/>
    <mergeCell ref="L777:L780"/>
    <mergeCell ref="K900:K902"/>
    <mergeCell ref="J948:J950"/>
    <mergeCell ref="L897:L899"/>
    <mergeCell ref="L810:L812"/>
    <mergeCell ref="L805:L809"/>
    <mergeCell ref="L842:L844"/>
    <mergeCell ref="K838:K839"/>
    <mergeCell ref="J851:J859"/>
    <mergeCell ref="J863:J865"/>
    <mergeCell ref="W5:W6"/>
    <mergeCell ref="W8:W23"/>
    <mergeCell ref="W24:W31"/>
    <mergeCell ref="W32:W34"/>
    <mergeCell ref="W147:W148"/>
    <mergeCell ref="W149:W158"/>
    <mergeCell ref="W159:W162"/>
    <mergeCell ref="W164:W165"/>
    <mergeCell ref="W168:W173"/>
    <mergeCell ref="W204:W205"/>
    <mergeCell ref="W206:W210"/>
    <mergeCell ref="W216:W218"/>
    <mergeCell ref="W219:W220"/>
    <mergeCell ref="W374:W375"/>
    <mergeCell ref="W225:W226"/>
    <mergeCell ref="W228:W233"/>
    <mergeCell ref="W234:W239"/>
    <mergeCell ref="W240:W241"/>
    <mergeCell ref="W242:W243"/>
    <mergeCell ref="W250:W255"/>
    <mergeCell ref="W355:W359"/>
    <mergeCell ref="W76:W145"/>
    <mergeCell ref="W175:W185"/>
    <mergeCell ref="W188:W198"/>
    <mergeCell ref="W211:W215"/>
    <mergeCell ref="W244:W249"/>
    <mergeCell ref="W256:W269"/>
    <mergeCell ref="W280:W321"/>
    <mergeCell ref="W270:W271"/>
    <mergeCell ref="W272:W274"/>
    <mergeCell ref="W275:W276"/>
    <mergeCell ref="W277:W279"/>
    <mergeCell ref="R73:R75"/>
    <mergeCell ref="S73:S75"/>
    <mergeCell ref="T73:T75"/>
    <mergeCell ref="K153:K157"/>
    <mergeCell ref="R219:R220"/>
    <mergeCell ref="J662:J663"/>
    <mergeCell ref="J604:J607"/>
    <mergeCell ref="K416:K420"/>
    <mergeCell ref="L416:L420"/>
    <mergeCell ref="K421:K423"/>
    <mergeCell ref="L421:L423"/>
    <mergeCell ref="K424:K428"/>
    <mergeCell ref="L887:L890"/>
    <mergeCell ref="J733:J737"/>
    <mergeCell ref="L863:L865"/>
    <mergeCell ref="I777:I780"/>
    <mergeCell ref="L835:L837"/>
    <mergeCell ref="I838:I839"/>
    <mergeCell ref="J708:J709"/>
    <mergeCell ref="I729:I732"/>
    <mergeCell ref="J722:J725"/>
    <mergeCell ref="J664:J666"/>
    <mergeCell ref="L585:L586"/>
    <mergeCell ref="I769:I774"/>
    <mergeCell ref="K742:K745"/>
    <mergeCell ref="I710:I721"/>
    <mergeCell ref="J699:J704"/>
    <mergeCell ref="I775:I776"/>
    <mergeCell ref="L766:L767"/>
    <mergeCell ref="K475:K478"/>
    <mergeCell ref="K147:K148"/>
    <mergeCell ref="K887:K890"/>
    <mergeCell ref="A76:A145"/>
    <mergeCell ref="K164:K165"/>
    <mergeCell ref="J164:J165"/>
    <mergeCell ref="L164:L165"/>
    <mergeCell ref="J225:J226"/>
    <mergeCell ref="L225:L226"/>
    <mergeCell ref="I159:I162"/>
    <mergeCell ref="J189:J191"/>
    <mergeCell ref="R8:R23"/>
    <mergeCell ref="S8:S23"/>
    <mergeCell ref="T8:T23"/>
    <mergeCell ref="K733:K737"/>
    <mergeCell ref="L694:L695"/>
    <mergeCell ref="A727:A728"/>
    <mergeCell ref="L662:L663"/>
    <mergeCell ref="K601:K602"/>
    <mergeCell ref="J601:J602"/>
    <mergeCell ref="L601:L602"/>
    <mergeCell ref="J280:J292"/>
    <mergeCell ref="L718:L719"/>
    <mergeCell ref="J533:J534"/>
    <mergeCell ref="K533:K534"/>
    <mergeCell ref="L533:L534"/>
    <mergeCell ref="J535:J536"/>
    <mergeCell ref="L66:L68"/>
    <mergeCell ref="J303:J307"/>
    <mergeCell ref="T168:T173"/>
    <mergeCell ref="L629:L630"/>
    <mergeCell ref="A710:A721"/>
    <mergeCell ref="K189:K192"/>
    <mergeCell ref="L129:L130"/>
    <mergeCell ref="J153:J157"/>
    <mergeCell ref="I149:I158"/>
    <mergeCell ref="I164:I165"/>
    <mergeCell ref="J206:J210"/>
    <mergeCell ref="L206:L210"/>
    <mergeCell ref="I168:I173"/>
    <mergeCell ref="L101:L103"/>
    <mergeCell ref="K104:K106"/>
    <mergeCell ref="L61:L65"/>
    <mergeCell ref="J144:J145"/>
    <mergeCell ref="S216:S218"/>
    <mergeCell ref="R168:R173"/>
    <mergeCell ref="A240:A241"/>
    <mergeCell ref="L176:L178"/>
    <mergeCell ref="A35:A72"/>
    <mergeCell ref="J61:J63"/>
    <mergeCell ref="K109:K114"/>
    <mergeCell ref="J149:J152"/>
    <mergeCell ref="L149:L151"/>
    <mergeCell ref="L147:L148"/>
    <mergeCell ref="J147:J148"/>
    <mergeCell ref="L219:L220"/>
    <mergeCell ref="A225:A226"/>
    <mergeCell ref="I225:I226"/>
    <mergeCell ref="K225:K226"/>
    <mergeCell ref="A159:A162"/>
    <mergeCell ref="A168:A173"/>
    <mergeCell ref="A147:A148"/>
    <mergeCell ref="I147:I148"/>
    <mergeCell ref="K149:K152"/>
    <mergeCell ref="L48:L49"/>
    <mergeCell ref="J51:J53"/>
    <mergeCell ref="P51:P52"/>
    <mergeCell ref="L24:L27"/>
    <mergeCell ref="L28:L31"/>
    <mergeCell ref="L36:L37"/>
    <mergeCell ref="L38:L39"/>
    <mergeCell ref="J121:J122"/>
    <mergeCell ref="K121:K122"/>
    <mergeCell ref="J48:J49"/>
    <mergeCell ref="L78:L81"/>
    <mergeCell ref="J91:J92"/>
    <mergeCell ref="J93:J97"/>
    <mergeCell ref="K93:K94"/>
    <mergeCell ref="L93:L94"/>
    <mergeCell ref="K95:K97"/>
    <mergeCell ref="L95:L97"/>
    <mergeCell ref="J98:J100"/>
    <mergeCell ref="K98:K100"/>
    <mergeCell ref="L98:L100"/>
    <mergeCell ref="J101:J106"/>
    <mergeCell ref="K101:K103"/>
    <mergeCell ref="K35:K41"/>
    <mergeCell ref="K78:K81"/>
    <mergeCell ref="K107:K108"/>
    <mergeCell ref="J76:J81"/>
    <mergeCell ref="L51:L53"/>
    <mergeCell ref="L104:L106"/>
    <mergeCell ref="J107:J116"/>
    <mergeCell ref="L107:L108"/>
    <mergeCell ref="L109:L114"/>
    <mergeCell ref="K115:K116"/>
    <mergeCell ref="L115:L116"/>
    <mergeCell ref="L82:L83"/>
    <mergeCell ref="K82:K83"/>
    <mergeCell ref="I32:I34"/>
    <mergeCell ref="J32:J33"/>
    <mergeCell ref="J24:J27"/>
    <mergeCell ref="J46:J47"/>
    <mergeCell ref="J28:J31"/>
    <mergeCell ref="J42:J44"/>
    <mergeCell ref="J35:J41"/>
    <mergeCell ref="I24:I31"/>
    <mergeCell ref="K32:K34"/>
    <mergeCell ref="A73:A75"/>
    <mergeCell ref="J73:J75"/>
    <mergeCell ref="I35:I72"/>
    <mergeCell ref="K48:K49"/>
    <mergeCell ref="K51:K53"/>
    <mergeCell ref="J70:J71"/>
    <mergeCell ref="J64:J65"/>
    <mergeCell ref="J66:J68"/>
    <mergeCell ref="K66:K68"/>
    <mergeCell ref="I73:I75"/>
    <mergeCell ref="A24:A31"/>
    <mergeCell ref="K24:K27"/>
    <mergeCell ref="K28:K31"/>
    <mergeCell ref="A32:A34"/>
    <mergeCell ref="K61:K65"/>
    <mergeCell ref="K42:K44"/>
    <mergeCell ref="K56:K57"/>
    <mergeCell ref="J56:J57"/>
    <mergeCell ref="N1:P4"/>
    <mergeCell ref="A1:I4"/>
    <mergeCell ref="P5:P6"/>
    <mergeCell ref="M5:M6"/>
    <mergeCell ref="L5:L6"/>
    <mergeCell ref="N5:N6"/>
    <mergeCell ref="O5:O6"/>
    <mergeCell ref="K5:K6"/>
    <mergeCell ref="J5:J6"/>
    <mergeCell ref="A5:A6"/>
    <mergeCell ref="M1:M4"/>
    <mergeCell ref="J1:J4"/>
    <mergeCell ref="K1:L4"/>
    <mergeCell ref="L15:L20"/>
    <mergeCell ref="L8:L10"/>
    <mergeCell ref="J12:J13"/>
    <mergeCell ref="L12:L13"/>
    <mergeCell ref="J15:J20"/>
    <mergeCell ref="I8:I23"/>
    <mergeCell ref="J8:J10"/>
    <mergeCell ref="A8:A23"/>
    <mergeCell ref="K8:K10"/>
    <mergeCell ref="K12:K13"/>
    <mergeCell ref="K15:K20"/>
    <mergeCell ref="J22:J23"/>
    <mergeCell ref="B5:H5"/>
    <mergeCell ref="I5:I6"/>
    <mergeCell ref="A204:A205"/>
    <mergeCell ref="I204:I205"/>
    <mergeCell ref="K204:K205"/>
    <mergeCell ref="J204:J205"/>
    <mergeCell ref="L204:L205"/>
    <mergeCell ref="A206:A210"/>
    <mergeCell ref="I206:I210"/>
    <mergeCell ref="I216:I218"/>
    <mergeCell ref="K216:K218"/>
    <mergeCell ref="A164:A165"/>
    <mergeCell ref="A149:A158"/>
    <mergeCell ref="L121:L122"/>
    <mergeCell ref="J123:J126"/>
    <mergeCell ref="K123:K126"/>
    <mergeCell ref="L123:L126"/>
    <mergeCell ref="L56:L57"/>
    <mergeCell ref="J169:J171"/>
    <mergeCell ref="I211:I215"/>
    <mergeCell ref="J117:J120"/>
    <mergeCell ref="K117:K120"/>
    <mergeCell ref="L117:L120"/>
    <mergeCell ref="I175:I185"/>
    <mergeCell ref="I76:I145"/>
    <mergeCell ref="L189:L192"/>
    <mergeCell ref="J137:J138"/>
    <mergeCell ref="K137:K138"/>
    <mergeCell ref="J139:J141"/>
    <mergeCell ref="J129:J130"/>
    <mergeCell ref="K129:K130"/>
    <mergeCell ref="K169:K171"/>
    <mergeCell ref="L169:L171"/>
    <mergeCell ref="J216:J218"/>
    <mergeCell ref="A175:A185"/>
    <mergeCell ref="I234:I239"/>
    <mergeCell ref="J242:J243"/>
    <mergeCell ref="K267:K268"/>
    <mergeCell ref="J267:J268"/>
    <mergeCell ref="K256:K257"/>
    <mergeCell ref="A211:A215"/>
    <mergeCell ref="A216:A218"/>
    <mergeCell ref="A219:A220"/>
    <mergeCell ref="I219:I220"/>
    <mergeCell ref="K206:K210"/>
    <mergeCell ref="L216:L218"/>
    <mergeCell ref="K280:K282"/>
    <mergeCell ref="L240:L241"/>
    <mergeCell ref="I240:I241"/>
    <mergeCell ref="J240:J241"/>
    <mergeCell ref="L237:L238"/>
    <mergeCell ref="J237:J238"/>
    <mergeCell ref="K237:K238"/>
    <mergeCell ref="A201:A202"/>
    <mergeCell ref="I201:I202"/>
    <mergeCell ref="A256:A269"/>
    <mergeCell ref="K176:K178"/>
    <mergeCell ref="J176:J178"/>
    <mergeCell ref="A228:A233"/>
    <mergeCell ref="I228:I233"/>
    <mergeCell ref="K228:K233"/>
    <mergeCell ref="J228:J233"/>
    <mergeCell ref="L228:L233"/>
    <mergeCell ref="K219:K220"/>
    <mergeCell ref="J219:J220"/>
    <mergeCell ref="A234:A239"/>
    <mergeCell ref="L245:L246"/>
    <mergeCell ref="K247:K248"/>
    <mergeCell ref="J244:J248"/>
    <mergeCell ref="K242:K243"/>
    <mergeCell ref="L280:L282"/>
    <mergeCell ref="I256:I269"/>
    <mergeCell ref="K370:K371"/>
    <mergeCell ref="K313:K314"/>
    <mergeCell ref="L294:L295"/>
    <mergeCell ref="K296:K298"/>
    <mergeCell ref="K360:K363"/>
    <mergeCell ref="K283:K286"/>
    <mergeCell ref="L283:L286"/>
    <mergeCell ref="K287:K289"/>
    <mergeCell ref="J313:J314"/>
    <mergeCell ref="L313:L314"/>
    <mergeCell ref="A355:A359"/>
    <mergeCell ref="I355:I359"/>
    <mergeCell ref="K355:K359"/>
    <mergeCell ref="A270:A271"/>
    <mergeCell ref="K272:K274"/>
    <mergeCell ref="J256:J262"/>
    <mergeCell ref="L256:L257"/>
    <mergeCell ref="K260:K261"/>
    <mergeCell ref="L260:L261"/>
    <mergeCell ref="I250:I255"/>
    <mergeCell ref="K275:K276"/>
    <mergeCell ref="J352:J353"/>
    <mergeCell ref="K352:K353"/>
    <mergeCell ref="L352:L353"/>
    <mergeCell ref="I244:I249"/>
    <mergeCell ref="A244:A249"/>
    <mergeCell ref="A376:A377"/>
    <mergeCell ref="A275:A276"/>
    <mergeCell ref="K301:K302"/>
    <mergeCell ref="L301:L302"/>
    <mergeCell ref="A250:A255"/>
    <mergeCell ref="A366:A369"/>
    <mergeCell ref="J250:J255"/>
    <mergeCell ref="I370:I373"/>
    <mergeCell ref="K250:K255"/>
    <mergeCell ref="K379:K380"/>
    <mergeCell ref="L383:L386"/>
    <mergeCell ref="K387:K391"/>
    <mergeCell ref="A374:A375"/>
    <mergeCell ref="L250:L255"/>
    <mergeCell ref="A272:A274"/>
    <mergeCell ref="I277:I279"/>
    <mergeCell ref="K277:K279"/>
    <mergeCell ref="A277:A279"/>
    <mergeCell ref="I272:I274"/>
    <mergeCell ref="I275:I276"/>
    <mergeCell ref="I270:I271"/>
    <mergeCell ref="K270:K271"/>
    <mergeCell ref="J355:J357"/>
    <mergeCell ref="L355:L357"/>
    <mergeCell ref="J370:J371"/>
    <mergeCell ref="J331:J332"/>
    <mergeCell ref="L287:L289"/>
    <mergeCell ref="K290:K292"/>
    <mergeCell ref="L290:L292"/>
    <mergeCell ref="J294:J298"/>
    <mergeCell ref="L329:L330"/>
    <mergeCell ref="J329:J330"/>
    <mergeCell ref="L594:L595"/>
    <mergeCell ref="L490:L491"/>
    <mergeCell ref="K394:K395"/>
    <mergeCell ref="L394:L395"/>
    <mergeCell ref="K376:K377"/>
    <mergeCell ref="J383:J400"/>
    <mergeCell ref="J472:J474"/>
    <mergeCell ref="J446:J447"/>
    <mergeCell ref="I459:I460"/>
    <mergeCell ref="K374:K375"/>
    <mergeCell ref="I374:I375"/>
    <mergeCell ref="J376:J377"/>
    <mergeCell ref="L374:L375"/>
    <mergeCell ref="J374:J375"/>
    <mergeCell ref="K398:K400"/>
    <mergeCell ref="L398:L400"/>
    <mergeCell ref="I378:I380"/>
    <mergeCell ref="I480:I489"/>
    <mergeCell ref="I470:I474"/>
    <mergeCell ref="J576:J577"/>
    <mergeCell ref="I591:I595"/>
    <mergeCell ref="I376:I377"/>
    <mergeCell ref="I548:I549"/>
    <mergeCell ref="J548:J549"/>
    <mergeCell ref="I518:I521"/>
    <mergeCell ref="K519:K521"/>
    <mergeCell ref="J519:J521"/>
    <mergeCell ref="J503:J506"/>
    <mergeCell ref="L483:L485"/>
    <mergeCell ref="K529:K531"/>
    <mergeCell ref="L545:L546"/>
    <mergeCell ref="L555:L558"/>
    <mergeCell ref="L487:L489"/>
    <mergeCell ref="K487:K489"/>
    <mergeCell ref="A383:A400"/>
    <mergeCell ref="I383:I400"/>
    <mergeCell ref="K383:K386"/>
    <mergeCell ref="L387:L391"/>
    <mergeCell ref="K401:K403"/>
    <mergeCell ref="L401:L403"/>
    <mergeCell ref="K404:K407"/>
    <mergeCell ref="L404:L407"/>
    <mergeCell ref="K392:K393"/>
    <mergeCell ref="L392:L393"/>
    <mergeCell ref="J379:J380"/>
    <mergeCell ref="I401:I433"/>
    <mergeCell ref="L306:L307"/>
    <mergeCell ref="J336:J338"/>
    <mergeCell ref="K336:K338"/>
    <mergeCell ref="L336:L338"/>
    <mergeCell ref="A325:A338"/>
    <mergeCell ref="I325:I338"/>
    <mergeCell ref="I280:I321"/>
    <mergeCell ref="A280:A321"/>
    <mergeCell ref="L296:L298"/>
    <mergeCell ref="J301:J302"/>
    <mergeCell ref="K408:K411"/>
    <mergeCell ref="L408:L411"/>
    <mergeCell ref="L429:L431"/>
    <mergeCell ref="J372:J373"/>
    <mergeCell ref="I340:I354"/>
    <mergeCell ref="A340:A354"/>
    <mergeCell ref="K294:K295"/>
    <mergeCell ref="I366:I369"/>
    <mergeCell ref="L573:L574"/>
    <mergeCell ref="A569:A572"/>
    <mergeCell ref="J616:J618"/>
    <mergeCell ref="I569:I572"/>
    <mergeCell ref="A591:A595"/>
    <mergeCell ref="L637:L638"/>
    <mergeCell ref="A576:A577"/>
    <mergeCell ref="I576:I577"/>
    <mergeCell ref="K585:K586"/>
    <mergeCell ref="J742:J744"/>
    <mergeCell ref="L789:L792"/>
    <mergeCell ref="K787:K788"/>
    <mergeCell ref="K772:K773"/>
    <mergeCell ref="A777:A780"/>
    <mergeCell ref="L720:L721"/>
    <mergeCell ref="K760:K762"/>
    <mergeCell ref="K738:K740"/>
    <mergeCell ref="A708:A709"/>
    <mergeCell ref="A775:A776"/>
    <mergeCell ref="K708:K709"/>
    <mergeCell ref="L604:L607"/>
    <mergeCell ref="I708:I709"/>
    <mergeCell ref="J715:J717"/>
    <mergeCell ref="A769:A774"/>
    <mergeCell ref="A690:A706"/>
    <mergeCell ref="A766:A768"/>
    <mergeCell ref="L760:L762"/>
    <mergeCell ref="I766:I768"/>
    <mergeCell ref="J766:J768"/>
    <mergeCell ref="A787:A792"/>
    <mergeCell ref="K746:K748"/>
    <mergeCell ref="J629:J630"/>
    <mergeCell ref="K629:K630"/>
    <mergeCell ref="K631:K633"/>
    <mergeCell ref="J631:J633"/>
    <mergeCell ref="J634:J636"/>
    <mergeCell ref="K634:K636"/>
    <mergeCell ref="J585:J586"/>
    <mergeCell ref="A670:A680"/>
    <mergeCell ref="I670:I680"/>
    <mergeCell ref="K670:K674"/>
    <mergeCell ref="A597:A599"/>
    <mergeCell ref="K677:K680"/>
    <mergeCell ref="K552:K554"/>
    <mergeCell ref="K639:K640"/>
    <mergeCell ref="J639:J640"/>
    <mergeCell ref="I550:I554"/>
    <mergeCell ref="I662:I666"/>
    <mergeCell ref="I597:I599"/>
    <mergeCell ref="I600:I610"/>
    <mergeCell ref="A585:A587"/>
    <mergeCell ref="I585:I587"/>
    <mergeCell ref="J651:J652"/>
    <mergeCell ref="J507:J508"/>
    <mergeCell ref="K507:K508"/>
    <mergeCell ref="L507:L508"/>
    <mergeCell ref="L675:L676"/>
    <mergeCell ref="L677:L680"/>
    <mergeCell ref="J667:J668"/>
    <mergeCell ref="K694:K695"/>
    <mergeCell ref="I722:I726"/>
    <mergeCell ref="K718:K719"/>
    <mergeCell ref="J731:J732"/>
    <mergeCell ref="K535:K536"/>
    <mergeCell ref="J540:J542"/>
    <mergeCell ref="K540:K542"/>
    <mergeCell ref="I497:I517"/>
    <mergeCell ref="A497:A517"/>
    <mergeCell ref="J497:J502"/>
    <mergeCell ref="A480:A489"/>
    <mergeCell ref="J550:J551"/>
    <mergeCell ref="A548:A549"/>
    <mergeCell ref="A555:A558"/>
    <mergeCell ref="I555:I558"/>
    <mergeCell ref="K555:K558"/>
    <mergeCell ref="J553:J554"/>
    <mergeCell ref="L591:L592"/>
    <mergeCell ref="K649:K650"/>
    <mergeCell ref="K710:K714"/>
    <mergeCell ref="L480:L482"/>
    <mergeCell ref="K483:K485"/>
    <mergeCell ref="A522:A525"/>
    <mergeCell ref="A526:A547"/>
    <mergeCell ref="A588:A590"/>
    <mergeCell ref="J637:J638"/>
    <mergeCell ref="I887:I895"/>
    <mergeCell ref="J718:J719"/>
    <mergeCell ref="J710:J714"/>
    <mergeCell ref="A465:A469"/>
    <mergeCell ref="L746:L748"/>
    <mergeCell ref="J769:J774"/>
    <mergeCell ref="K769:K771"/>
    <mergeCell ref="J565:J566"/>
    <mergeCell ref="A729:A732"/>
    <mergeCell ref="L733:L737"/>
    <mergeCell ref="I733:I741"/>
    <mergeCell ref="J694:J695"/>
    <mergeCell ref="I781:I784"/>
    <mergeCell ref="J555:J558"/>
    <mergeCell ref="K597:K599"/>
    <mergeCell ref="L597:L599"/>
    <mergeCell ref="I690:I706"/>
    <mergeCell ref="I667:I668"/>
    <mergeCell ref="K667:K668"/>
    <mergeCell ref="J649:J650"/>
    <mergeCell ref="K662:K663"/>
    <mergeCell ref="J597:J599"/>
    <mergeCell ref="J641:J648"/>
    <mergeCell ref="J594:J595"/>
    <mergeCell ref="K675:K676"/>
    <mergeCell ref="I588:I590"/>
    <mergeCell ref="A573:A574"/>
    <mergeCell ref="A600:A610"/>
    <mergeCell ref="J561:J564"/>
    <mergeCell ref="A611:A661"/>
    <mergeCell ref="A667:A668"/>
    <mergeCell ref="J720:J721"/>
    <mergeCell ref="J454:J456"/>
    <mergeCell ref="A446:A447"/>
    <mergeCell ref="L435:L438"/>
    <mergeCell ref="A840:A841"/>
    <mergeCell ref="A835:A837"/>
    <mergeCell ref="L826:L827"/>
    <mergeCell ref="L798:L799"/>
    <mergeCell ref="I915:I937"/>
    <mergeCell ref="A915:A937"/>
    <mergeCell ref="A842:A878"/>
    <mergeCell ref="I842:I878"/>
    <mergeCell ref="J781:J782"/>
    <mergeCell ref="L785:L786"/>
    <mergeCell ref="K845:K848"/>
    <mergeCell ref="A793:A797"/>
    <mergeCell ref="I793:I797"/>
    <mergeCell ref="K923:K927"/>
    <mergeCell ref="L838:L839"/>
    <mergeCell ref="A662:A666"/>
    <mergeCell ref="K720:K721"/>
    <mergeCell ref="I727:I728"/>
    <mergeCell ref="J787:J792"/>
    <mergeCell ref="A681:A685"/>
    <mergeCell ref="J746:J748"/>
    <mergeCell ref="A785:A786"/>
    <mergeCell ref="A781:A784"/>
    <mergeCell ref="K715:K717"/>
    <mergeCell ref="A733:A741"/>
    <mergeCell ref="L775:L776"/>
    <mergeCell ref="J738:J740"/>
    <mergeCell ref="I787:I792"/>
    <mergeCell ref="I785:I786"/>
    <mergeCell ref="A896:A902"/>
    <mergeCell ref="A838:A839"/>
    <mergeCell ref="A722:A726"/>
    <mergeCell ref="A448:A458"/>
    <mergeCell ref="K329:K330"/>
    <mergeCell ref="K467:K469"/>
    <mergeCell ref="J467:J469"/>
    <mergeCell ref="K459:K460"/>
    <mergeCell ref="L459:L460"/>
    <mergeCell ref="J459:J460"/>
    <mergeCell ref="L372:L373"/>
    <mergeCell ref="L451:L453"/>
    <mergeCell ref="J448:J450"/>
    <mergeCell ref="I446:I447"/>
    <mergeCell ref="I448:I458"/>
    <mergeCell ref="I434:I438"/>
    <mergeCell ref="A434:A438"/>
    <mergeCell ref="A439:A445"/>
    <mergeCell ref="I439:I445"/>
    <mergeCell ref="A401:A433"/>
    <mergeCell ref="I465:I469"/>
    <mergeCell ref="A360:A365"/>
    <mergeCell ref="A370:A373"/>
    <mergeCell ref="A378:A380"/>
    <mergeCell ref="K396:K397"/>
    <mergeCell ref="L396:L397"/>
    <mergeCell ref="A461:A463"/>
    <mergeCell ref="K451:K453"/>
    <mergeCell ref="J451:J453"/>
    <mergeCell ref="I360:I365"/>
    <mergeCell ref="K432:K433"/>
    <mergeCell ref="K435:K438"/>
    <mergeCell ref="A459:A460"/>
    <mergeCell ref="I526:I547"/>
    <mergeCell ref="K785:K786"/>
    <mergeCell ref="J591:J593"/>
    <mergeCell ref="J589:J590"/>
    <mergeCell ref="J785:J786"/>
    <mergeCell ref="K591:K592"/>
    <mergeCell ref="I461:I463"/>
    <mergeCell ref="L576:L577"/>
    <mergeCell ref="I573:I574"/>
    <mergeCell ref="K573:K574"/>
    <mergeCell ref="J573:J574"/>
    <mergeCell ref="K550:K551"/>
    <mergeCell ref="L550:L551"/>
    <mergeCell ref="A470:A474"/>
    <mergeCell ref="J545:J546"/>
    <mergeCell ref="I611:I661"/>
    <mergeCell ref="L548:L549"/>
    <mergeCell ref="K480:K482"/>
    <mergeCell ref="J480:J482"/>
    <mergeCell ref="K604:K607"/>
    <mergeCell ref="I475:I478"/>
    <mergeCell ref="J475:J478"/>
    <mergeCell ref="J569:J572"/>
    <mergeCell ref="A490:A491"/>
    <mergeCell ref="A492:A496"/>
    <mergeCell ref="J777:J780"/>
    <mergeCell ref="J461:J463"/>
    <mergeCell ref="K656:K661"/>
    <mergeCell ref="J529:J531"/>
    <mergeCell ref="A579:A582"/>
    <mergeCell ref="A475:A478"/>
    <mergeCell ref="I686:I689"/>
    <mergeCell ref="A686:A689"/>
    <mergeCell ref="L540:L542"/>
    <mergeCell ref="K565:K566"/>
    <mergeCell ref="A758:A765"/>
    <mergeCell ref="L787:L788"/>
    <mergeCell ref="L649:L650"/>
    <mergeCell ref="L664:L666"/>
    <mergeCell ref="L667:L668"/>
    <mergeCell ref="K793:K795"/>
    <mergeCell ref="I835:I837"/>
    <mergeCell ref="I798:I834"/>
    <mergeCell ref="K503:K506"/>
    <mergeCell ref="K545:K546"/>
    <mergeCell ref="A1199:A1208"/>
    <mergeCell ref="A1130:A1138"/>
    <mergeCell ref="A798:A834"/>
    <mergeCell ref="K789:K792"/>
    <mergeCell ref="K941:K947"/>
    <mergeCell ref="A1174:A1176"/>
    <mergeCell ref="K1167:K1168"/>
    <mergeCell ref="K1111:K1112"/>
    <mergeCell ref="K1113:K1114"/>
    <mergeCell ref="A941:A947"/>
    <mergeCell ref="I969:I979"/>
    <mergeCell ref="K594:K595"/>
    <mergeCell ref="A550:A554"/>
    <mergeCell ref="A887:A895"/>
    <mergeCell ref="J990:J1002"/>
    <mergeCell ref="L781:L782"/>
    <mergeCell ref="K781:K782"/>
    <mergeCell ref="J727:J728"/>
    <mergeCell ref="I490:I491"/>
    <mergeCell ref="K490:K491"/>
    <mergeCell ref="J492:J494"/>
    <mergeCell ref="L941:L947"/>
    <mergeCell ref="J537:J538"/>
    <mergeCell ref="A1189:A1198"/>
    <mergeCell ref="J1103:J1107"/>
    <mergeCell ref="J1090:J1091"/>
    <mergeCell ref="K1116:K1122"/>
    <mergeCell ref="L1105:L1107"/>
    <mergeCell ref="J1065:J1066"/>
    <mergeCell ref="J1108:J1109"/>
    <mergeCell ref="L1182:L1183"/>
    <mergeCell ref="L1245:L1247"/>
    <mergeCell ref="J1047:J1051"/>
    <mergeCell ref="J1020:J1021"/>
    <mergeCell ref="A1093:A1102"/>
    <mergeCell ref="A1103:A1112"/>
    <mergeCell ref="A1223:A1224"/>
    <mergeCell ref="L793:L794"/>
    <mergeCell ref="L738:L740"/>
    <mergeCell ref="I903:I914"/>
    <mergeCell ref="I522:I525"/>
    <mergeCell ref="L1215:L1217"/>
    <mergeCell ref="J1245:J1247"/>
    <mergeCell ref="A1237:A1244"/>
    <mergeCell ref="J1212:J1213"/>
    <mergeCell ref="A1182:A1184"/>
    <mergeCell ref="J1187:J1188"/>
    <mergeCell ref="A1245:A1249"/>
    <mergeCell ref="A1177:A1179"/>
    <mergeCell ref="A1187:A1188"/>
    <mergeCell ref="J483:J485"/>
    <mergeCell ref="I492:I496"/>
    <mergeCell ref="A518:A521"/>
    <mergeCell ref="J509:J511"/>
    <mergeCell ref="A879:A886"/>
    <mergeCell ref="K569:K572"/>
    <mergeCell ref="L715:L717"/>
    <mergeCell ref="K754:K755"/>
    <mergeCell ref="L754:L755"/>
    <mergeCell ref="L815:L816"/>
    <mergeCell ref="J903:J911"/>
    <mergeCell ref="K866:K867"/>
    <mergeCell ref="J941:J947"/>
    <mergeCell ref="I1067:I1082"/>
    <mergeCell ref="J1167:J1168"/>
    <mergeCell ref="J1081:J1082"/>
    <mergeCell ref="J1207:J1208"/>
    <mergeCell ref="J1067:J1068"/>
    <mergeCell ref="J1110:J1112"/>
    <mergeCell ref="A1083:A1092"/>
    <mergeCell ref="L1148:L1150"/>
    <mergeCell ref="J1071:J1074"/>
    <mergeCell ref="K1153:K1155"/>
    <mergeCell ref="I1128:I1129"/>
    <mergeCell ref="A1113:A1115"/>
    <mergeCell ref="I990:I1006"/>
    <mergeCell ref="A1139:A1168"/>
    <mergeCell ref="J1192:J1196"/>
    <mergeCell ref="K1192:K1196"/>
    <mergeCell ref="L1075:L1077"/>
    <mergeCell ref="J1197:J1198"/>
    <mergeCell ref="I1180:I1181"/>
    <mergeCell ref="S5:S6"/>
    <mergeCell ref="R24:R31"/>
    <mergeCell ref="S24:S31"/>
    <mergeCell ref="R32:R34"/>
    <mergeCell ref="S32:S34"/>
    <mergeCell ref="R147:R148"/>
    <mergeCell ref="S147:S148"/>
    <mergeCell ref="R149:R158"/>
    <mergeCell ref="S149:S158"/>
    <mergeCell ref="A1681:A1682"/>
    <mergeCell ref="I1681:I1682"/>
    <mergeCell ref="A1683:A1689"/>
    <mergeCell ref="I1683:I1689"/>
    <mergeCell ref="A1690:A1692"/>
    <mergeCell ref="I1690:I1692"/>
    <mergeCell ref="A1452:A1458"/>
    <mergeCell ref="I1452:I1458"/>
    <mergeCell ref="A1598:A1609"/>
    <mergeCell ref="I1598:I1609"/>
    <mergeCell ref="K1599:K1600"/>
    <mergeCell ref="J1603:J1605"/>
    <mergeCell ref="K1444:K1445"/>
    <mergeCell ref="A1512:A1518"/>
    <mergeCell ref="I1540:I1551"/>
    <mergeCell ref="J1542:J1543"/>
    <mergeCell ref="K1542:K1543"/>
    <mergeCell ref="L1521:L1523"/>
    <mergeCell ref="A1528:A1529"/>
    <mergeCell ref="A1417:A1418"/>
    <mergeCell ref="I1417:I1418"/>
    <mergeCell ref="L1153:L1154"/>
    <mergeCell ref="K1161:K1163"/>
    <mergeCell ref="Q5:Q6"/>
    <mergeCell ref="R5:R6"/>
    <mergeCell ref="L1116:L1122"/>
    <mergeCell ref="K1123:K1124"/>
    <mergeCell ref="J1123:J1125"/>
    <mergeCell ref="L1123:L1124"/>
    <mergeCell ref="A1128:A1129"/>
    <mergeCell ref="A1169:A1172"/>
    <mergeCell ref="I1169:I1172"/>
    <mergeCell ref="I1174:I1176"/>
    <mergeCell ref="I1325:I1326"/>
    <mergeCell ref="A1305:A1306"/>
    <mergeCell ref="K1075:K1077"/>
    <mergeCell ref="J1078:J1080"/>
    <mergeCell ref="K1148:K1152"/>
    <mergeCell ref="I1257:I1267"/>
    <mergeCell ref="J1298:J1300"/>
    <mergeCell ref="K731:K732"/>
    <mergeCell ref="K446:K447"/>
    <mergeCell ref="L1312:L1314"/>
    <mergeCell ref="I579:I582"/>
    <mergeCell ref="I1268:I1274"/>
    <mergeCell ref="J1253:J1256"/>
    <mergeCell ref="I879:I886"/>
    <mergeCell ref="J1182:J1183"/>
    <mergeCell ref="R159:R162"/>
    <mergeCell ref="R1252:R1256"/>
    <mergeCell ref="L503:L506"/>
    <mergeCell ref="L509:L511"/>
    <mergeCell ref="J401:J433"/>
    <mergeCell ref="J439:J445"/>
    <mergeCell ref="J434:J438"/>
    <mergeCell ref="I1585:I1594"/>
    <mergeCell ref="J1585:J1586"/>
    <mergeCell ref="A1595:A1596"/>
    <mergeCell ref="A1569:A1584"/>
    <mergeCell ref="I1569:I1584"/>
    <mergeCell ref="I1478:I1487"/>
    <mergeCell ref="J1478:J1487"/>
    <mergeCell ref="J1491:J1492"/>
    <mergeCell ref="K1491:K1492"/>
    <mergeCell ref="K1595:K1596"/>
    <mergeCell ref="L1595:L1596"/>
    <mergeCell ref="N1465:N1467"/>
    <mergeCell ref="K1331:K1333"/>
    <mergeCell ref="L1331:L1333"/>
    <mergeCell ref="A1404:A1409"/>
    <mergeCell ref="R1385:R1389"/>
    <mergeCell ref="R1390:R1397"/>
    <mergeCell ref="R1404:R1409"/>
    <mergeCell ref="N1488:N1489"/>
    <mergeCell ref="N1410:N1411"/>
    <mergeCell ref="A1398:A1403"/>
    <mergeCell ref="I1398:I1403"/>
    <mergeCell ref="J1398:J1403"/>
    <mergeCell ref="K1398:K1399"/>
    <mergeCell ref="L1398:L1399"/>
    <mergeCell ref="R1371:R1373"/>
    <mergeCell ref="J1610:J1612"/>
    <mergeCell ref="K1607:K1609"/>
    <mergeCell ref="I1499:I1501"/>
    <mergeCell ref="J1499:J1501"/>
    <mergeCell ref="I1506:I1511"/>
    <mergeCell ref="J1526:J1527"/>
    <mergeCell ref="K1517:K1518"/>
    <mergeCell ref="L1607:L1609"/>
    <mergeCell ref="K1569:K1573"/>
    <mergeCell ref="L1569:L1573"/>
    <mergeCell ref="J1574:J1575"/>
    <mergeCell ref="J1576:J1577"/>
    <mergeCell ref="I1519:I1520"/>
    <mergeCell ref="J1519:J1520"/>
    <mergeCell ref="A1521:A1523"/>
    <mergeCell ref="I1521:I1523"/>
    <mergeCell ref="J1521:J1523"/>
    <mergeCell ref="I1528:I1529"/>
    <mergeCell ref="K1521:K1523"/>
    <mergeCell ref="K1566:K1568"/>
    <mergeCell ref="J1578:J1581"/>
    <mergeCell ref="A1610:A1612"/>
    <mergeCell ref="I1610:I1612"/>
    <mergeCell ref="L1592:L1594"/>
    <mergeCell ref="L1603:L1605"/>
    <mergeCell ref="J1607:J1609"/>
    <mergeCell ref="J1582:J1584"/>
    <mergeCell ref="L1542:L1543"/>
    <mergeCell ref="J1545:J1548"/>
    <mergeCell ref="A1562:A1568"/>
    <mergeCell ref="I1562:I1568"/>
    <mergeCell ref="A1534:A1535"/>
    <mergeCell ref="L1444:L1445"/>
    <mergeCell ref="I1512:I1518"/>
    <mergeCell ref="A1519:A1520"/>
    <mergeCell ref="L1491:L1492"/>
    <mergeCell ref="K1478:K1480"/>
    <mergeCell ref="J1528:J1529"/>
    <mergeCell ref="A1415:A1416"/>
    <mergeCell ref="I1415:I1416"/>
    <mergeCell ref="A1250:A1251"/>
    <mergeCell ref="K852:K855"/>
    <mergeCell ref="K798:K799"/>
    <mergeCell ref="I1346:I1347"/>
    <mergeCell ref="R1307:R1314"/>
    <mergeCell ref="S1307:S1314"/>
    <mergeCell ref="L497:L502"/>
    <mergeCell ref="A1232:A1233"/>
    <mergeCell ref="L1390:L1393"/>
    <mergeCell ref="A1348:A1355"/>
    <mergeCell ref="K1374:K1375"/>
    <mergeCell ref="I1367:I1369"/>
    <mergeCell ref="L1342:L1343"/>
    <mergeCell ref="L1362:L1363"/>
    <mergeCell ref="J1378:J1380"/>
    <mergeCell ref="R1276:R1277"/>
    <mergeCell ref="L529:L531"/>
    <mergeCell ref="K509:K511"/>
    <mergeCell ref="K561:K564"/>
    <mergeCell ref="L561:L564"/>
    <mergeCell ref="J1307:J1314"/>
    <mergeCell ref="K1307:K1309"/>
    <mergeCell ref="L1307:L1309"/>
    <mergeCell ref="K1312:K1314"/>
    <mergeCell ref="S159:S162"/>
    <mergeCell ref="R448:R458"/>
    <mergeCell ref="S448:S458"/>
    <mergeCell ref="R272:R274"/>
    <mergeCell ref="S272:S274"/>
    <mergeCell ref="R228:R233"/>
    <mergeCell ref="S275:S276"/>
    <mergeCell ref="R277:R279"/>
    <mergeCell ref="R201:R202"/>
    <mergeCell ref="S201:S202"/>
    <mergeCell ref="R434:R438"/>
    <mergeCell ref="S439:S445"/>
    <mergeCell ref="R446:R447"/>
    <mergeCell ref="R275:R276"/>
    <mergeCell ref="R325:R338"/>
    <mergeCell ref="S325:S338"/>
    <mergeCell ref="R164:R165"/>
    <mergeCell ref="S164:S165"/>
    <mergeCell ref="R204:R205"/>
    <mergeCell ref="R206:R210"/>
    <mergeCell ref="R401:R433"/>
    <mergeCell ref="R256:R268"/>
    <mergeCell ref="S378:S380"/>
    <mergeCell ref="S219:S220"/>
    <mergeCell ref="R225:R226"/>
    <mergeCell ref="R244:R249"/>
    <mergeCell ref="S244:S249"/>
    <mergeCell ref="T588:T590"/>
    <mergeCell ref="R667:R668"/>
    <mergeCell ref="S600:S610"/>
    <mergeCell ref="S206:S210"/>
    <mergeCell ref="R216:R218"/>
    <mergeCell ref="R250:R255"/>
    <mergeCell ref="S250:S255"/>
    <mergeCell ref="S376:S377"/>
    <mergeCell ref="R378:R380"/>
    <mergeCell ref="R383:R400"/>
    <mergeCell ref="S383:S400"/>
    <mergeCell ref="S434:S438"/>
    <mergeCell ref="S168:S173"/>
    <mergeCell ref="S256:S268"/>
    <mergeCell ref="R270:R271"/>
    <mergeCell ref="S270:S271"/>
    <mergeCell ref="R355:R359"/>
    <mergeCell ref="S355:S359"/>
    <mergeCell ref="R374:R375"/>
    <mergeCell ref="S374:S375"/>
    <mergeCell ref="R376:R377"/>
    <mergeCell ref="R591:R595"/>
    <mergeCell ref="R662:R666"/>
    <mergeCell ref="S277:S279"/>
    <mergeCell ref="S667:S668"/>
    <mergeCell ref="R340:R354"/>
    <mergeCell ref="S340:S354"/>
    <mergeCell ref="S1169:S1172"/>
    <mergeCell ref="S1182:S1184"/>
    <mergeCell ref="R1199:R1208"/>
    <mergeCell ref="S576:S577"/>
    <mergeCell ref="R465:R469"/>
    <mergeCell ref="S465:S469"/>
    <mergeCell ref="S492:S496"/>
    <mergeCell ref="R461:R463"/>
    <mergeCell ref="S461:S463"/>
    <mergeCell ref="R470:R474"/>
    <mergeCell ref="S470:S474"/>
    <mergeCell ref="S1385:S1389"/>
    <mergeCell ref="S1404:S1409"/>
    <mergeCell ref="S1410:S1414"/>
    <mergeCell ref="R1364:R1366"/>
    <mergeCell ref="S1364:S1366"/>
    <mergeCell ref="S1305:S1306"/>
    <mergeCell ref="R439:R445"/>
    <mergeCell ref="S579:S582"/>
    <mergeCell ref="S838:S839"/>
    <mergeCell ref="R835:R837"/>
    <mergeCell ref="R1346:R1347"/>
    <mergeCell ref="R1382:R1384"/>
    <mergeCell ref="R1245:R1248"/>
    <mergeCell ref="R1232:R1233"/>
    <mergeCell ref="R1250:R1251"/>
    <mergeCell ref="R1185:R1186"/>
    <mergeCell ref="R1225:R1231"/>
    <mergeCell ref="R766:R768"/>
    <mergeCell ref="S990:S1006"/>
    <mergeCell ref="R1116:R1127"/>
    <mergeCell ref="S1613:S1622"/>
    <mergeCell ref="R1595:R1596"/>
    <mergeCell ref="S1595:S1596"/>
    <mergeCell ref="R1598:R1609"/>
    <mergeCell ref="R1499:R1501"/>
    <mergeCell ref="R1502:R1505"/>
    <mergeCell ref="S1502:S1505"/>
    <mergeCell ref="S1569:S1584"/>
    <mergeCell ref="T1506:T1511"/>
    <mergeCell ref="T1512:T1518"/>
    <mergeCell ref="T1519:T1520"/>
    <mergeCell ref="T1521:T1523"/>
    <mergeCell ref="T1499:T1501"/>
    <mergeCell ref="S1499:S1501"/>
    <mergeCell ref="R1519:R1520"/>
    <mergeCell ref="T1346:T1347"/>
    <mergeCell ref="T1342:T1343"/>
    <mergeCell ref="S1415:S1416"/>
    <mergeCell ref="R1417:R1418"/>
    <mergeCell ref="S1417:S1418"/>
    <mergeCell ref="R1443:R1445"/>
    <mergeCell ref="S1443:S1445"/>
    <mergeCell ref="R1446:R1450"/>
    <mergeCell ref="S1446:S1450"/>
    <mergeCell ref="R1452:R1458"/>
    <mergeCell ref="S1342:S1343"/>
    <mergeCell ref="S1356:S1358"/>
    <mergeCell ref="L1368:L1369"/>
    <mergeCell ref="R1305:R1306"/>
    <mergeCell ref="S1494:S1498"/>
    <mergeCell ref="L1415:L1416"/>
    <mergeCell ref="S1693:S1694"/>
    <mergeCell ref="T1681:T1682"/>
    <mergeCell ref="T1531:T1533"/>
    <mergeCell ref="S1534:S1535"/>
    <mergeCell ref="R1540:R1551"/>
    <mergeCell ref="S1540:S1551"/>
    <mergeCell ref="R1562:R1568"/>
    <mergeCell ref="T1598:T1609"/>
    <mergeCell ref="T1613:T1622"/>
    <mergeCell ref="S1690:S1692"/>
    <mergeCell ref="S1673:S1674"/>
    <mergeCell ref="S1610:S1612"/>
    <mergeCell ref="T1662:T1667"/>
    <mergeCell ref="R1675:R1680"/>
    <mergeCell ref="T1675:T1680"/>
    <mergeCell ref="S1643:S1653"/>
    <mergeCell ref="S1598:S1609"/>
    <mergeCell ref="T1562:T1568"/>
    <mergeCell ref="T1569:T1584"/>
    <mergeCell ref="T1585:T1594"/>
    <mergeCell ref="T1654:T1661"/>
    <mergeCell ref="T1683:T1689"/>
    <mergeCell ref="T1624:T1639"/>
    <mergeCell ref="S1562:S1568"/>
    <mergeCell ref="R1569:R1584"/>
    <mergeCell ref="R1613:R1622"/>
    <mergeCell ref="S1538:S1539"/>
    <mergeCell ref="T1668:T1672"/>
    <mergeCell ref="S1465:S1470"/>
    <mergeCell ref="R1287:R1291"/>
    <mergeCell ref="R1585:R1594"/>
    <mergeCell ref="R1521:R1523"/>
    <mergeCell ref="S1521:S1523"/>
    <mergeCell ref="R1528:R1529"/>
    <mergeCell ref="S1528:S1529"/>
    <mergeCell ref="R1512:R1518"/>
    <mergeCell ref="S1512:S1518"/>
    <mergeCell ref="R1174:R1176"/>
    <mergeCell ref="S1174:S1176"/>
    <mergeCell ref="R1177:R1179"/>
    <mergeCell ref="S1177:S1179"/>
    <mergeCell ref="R1180:R1181"/>
    <mergeCell ref="R1214:R1221"/>
    <mergeCell ref="R1465:R1470"/>
    <mergeCell ref="S1303:S1304"/>
    <mergeCell ref="R1344:R1345"/>
    <mergeCell ref="S1344:S1345"/>
    <mergeCell ref="R1303:R1304"/>
    <mergeCell ref="S1390:S1397"/>
    <mergeCell ref="R1398:R1403"/>
    <mergeCell ref="S1398:S1403"/>
    <mergeCell ref="R1478:R1487"/>
    <mergeCell ref="S1478:S1487"/>
    <mergeCell ref="R1209:R1213"/>
    <mergeCell ref="R1531:R1533"/>
    <mergeCell ref="S1531:S1533"/>
    <mergeCell ref="R1534:R1535"/>
    <mergeCell ref="S1519:S1520"/>
    <mergeCell ref="R1471:R1477"/>
    <mergeCell ref="R1729:R1730"/>
    <mergeCell ref="S1729:S1730"/>
    <mergeCell ref="L1433:L1438"/>
    <mergeCell ref="L1383:L1384"/>
    <mergeCell ref="L1268:L1269"/>
    <mergeCell ref="R1610:R1612"/>
    <mergeCell ref="R1526:R1527"/>
    <mergeCell ref="R1325:R1326"/>
    <mergeCell ref="S1325:S1326"/>
    <mergeCell ref="S1488:S1492"/>
    <mergeCell ref="R1494:R1498"/>
    <mergeCell ref="R1705:R1711"/>
    <mergeCell ref="S1452:S1458"/>
    <mergeCell ref="S1420:S1426"/>
    <mergeCell ref="S1359:S1363"/>
    <mergeCell ref="S1374:S1376"/>
    <mergeCell ref="R1410:R1414"/>
    <mergeCell ref="R1459:R1464"/>
    <mergeCell ref="R1356:R1358"/>
    <mergeCell ref="R1327:R1340"/>
    <mergeCell ref="S1327:S1340"/>
    <mergeCell ref="S1459:S1464"/>
    <mergeCell ref="S1585:S1594"/>
    <mergeCell ref="N1394:N1395"/>
    <mergeCell ref="L1478:L1480"/>
    <mergeCell ref="L1446:L1450"/>
    <mergeCell ref="S1471:S1477"/>
    <mergeCell ref="R588:R590"/>
    <mergeCell ref="S588:S590"/>
    <mergeCell ref="T434:T438"/>
    <mergeCell ref="T591:T595"/>
    <mergeCell ref="R459:R460"/>
    <mergeCell ref="L461:L463"/>
    <mergeCell ref="K461:K463"/>
    <mergeCell ref="L448:L450"/>
    <mergeCell ref="S459:S460"/>
    <mergeCell ref="L432:L433"/>
    <mergeCell ref="K465:K466"/>
    <mergeCell ref="L454:L456"/>
    <mergeCell ref="K448:K450"/>
    <mergeCell ref="T228:T233"/>
    <mergeCell ref="R579:R582"/>
    <mergeCell ref="T378:T380"/>
    <mergeCell ref="T383:T400"/>
    <mergeCell ref="R280:R321"/>
    <mergeCell ref="T579:T582"/>
    <mergeCell ref="R475:R478"/>
    <mergeCell ref="T475:T478"/>
    <mergeCell ref="L467:L469"/>
    <mergeCell ref="L552:L554"/>
    <mergeCell ref="L475:L478"/>
    <mergeCell ref="R550:R554"/>
    <mergeCell ref="S550:S554"/>
    <mergeCell ref="T518:T521"/>
    <mergeCell ref="T569:T572"/>
    <mergeCell ref="S522:S525"/>
    <mergeCell ref="K412:K415"/>
    <mergeCell ref="L412:L415"/>
    <mergeCell ref="L424:L428"/>
    <mergeCell ref="K429:K431"/>
    <mergeCell ref="T35:T72"/>
    <mergeCell ref="R686:R689"/>
    <mergeCell ref="S690:S706"/>
    <mergeCell ref="S775:S776"/>
    <mergeCell ref="R526:R547"/>
    <mergeCell ref="S526:S547"/>
    <mergeCell ref="T5:T6"/>
    <mergeCell ref="L446:L447"/>
    <mergeCell ref="K722:K725"/>
    <mergeCell ref="L722:L725"/>
    <mergeCell ref="K576:K577"/>
    <mergeCell ref="L710:L714"/>
    <mergeCell ref="R722:R726"/>
    <mergeCell ref="S722:S726"/>
    <mergeCell ref="S662:S666"/>
    <mergeCell ref="R729:R732"/>
    <mergeCell ref="T662:T666"/>
    <mergeCell ref="T729:T732"/>
    <mergeCell ref="S729:S732"/>
    <mergeCell ref="L670:L674"/>
    <mergeCell ref="L708:L709"/>
    <mergeCell ref="R690:R706"/>
    <mergeCell ref="L731:L732"/>
    <mergeCell ref="L727:L728"/>
    <mergeCell ref="T470:T474"/>
    <mergeCell ref="R710:R721"/>
    <mergeCell ref="L569:L572"/>
    <mergeCell ref="T490:T491"/>
    <mergeCell ref="L519:L521"/>
    <mergeCell ref="K497:K502"/>
    <mergeCell ref="R758:R765"/>
    <mergeCell ref="R1:T4"/>
    <mergeCell ref="S840:S841"/>
    <mergeCell ref="T439:T445"/>
    <mergeCell ref="T240:T241"/>
    <mergeCell ref="T242:T243"/>
    <mergeCell ref="T250:T255"/>
    <mergeCell ref="T256:T268"/>
    <mergeCell ref="T270:T271"/>
    <mergeCell ref="T272:T274"/>
    <mergeCell ref="T275:T276"/>
    <mergeCell ref="T277:T279"/>
    <mergeCell ref="T355:T359"/>
    <mergeCell ref="T374:T375"/>
    <mergeCell ref="T766:T768"/>
    <mergeCell ref="T769:T774"/>
    <mergeCell ref="T480:T489"/>
    <mergeCell ref="R670:R680"/>
    <mergeCell ref="T548:T549"/>
    <mergeCell ref="T550:T554"/>
    <mergeCell ref="R480:R489"/>
    <mergeCell ref="S480:S489"/>
    <mergeCell ref="R518:R521"/>
    <mergeCell ref="R569:R572"/>
    <mergeCell ref="S569:S572"/>
    <mergeCell ref="R573:R574"/>
    <mergeCell ref="S555:S558"/>
    <mergeCell ref="S573:S574"/>
    <mergeCell ref="R576:R577"/>
    <mergeCell ref="S591:S595"/>
    <mergeCell ref="S401:S433"/>
    <mergeCell ref="T573:T574"/>
    <mergeCell ref="R555:R558"/>
    <mergeCell ref="S518:S521"/>
    <mergeCell ref="T597:T599"/>
    <mergeCell ref="T600:T610"/>
    <mergeCell ref="S733:S741"/>
    <mergeCell ref="T708:T709"/>
    <mergeCell ref="K651:K652"/>
    <mergeCell ref="L639:L640"/>
    <mergeCell ref="L634:L636"/>
    <mergeCell ref="N656:N661"/>
    <mergeCell ref="L631:L633"/>
    <mergeCell ref="S777:S780"/>
    <mergeCell ref="J490:J491"/>
    <mergeCell ref="K777:K780"/>
    <mergeCell ref="S611:S661"/>
    <mergeCell ref="Q509:Q511"/>
    <mergeCell ref="K492:K494"/>
    <mergeCell ref="K727:K728"/>
    <mergeCell ref="L565:L566"/>
    <mergeCell ref="L535:L536"/>
    <mergeCell ref="K637:K638"/>
    <mergeCell ref="L641:L648"/>
    <mergeCell ref="L656:L661"/>
    <mergeCell ref="K641:K648"/>
    <mergeCell ref="L742:L745"/>
    <mergeCell ref="K681:K685"/>
    <mergeCell ref="L681:L685"/>
    <mergeCell ref="R497:R517"/>
    <mergeCell ref="S497:S517"/>
    <mergeCell ref="T561:T568"/>
    <mergeCell ref="R585:R587"/>
    <mergeCell ref="S585:S587"/>
    <mergeCell ref="T585:T587"/>
    <mergeCell ref="K439:K445"/>
    <mergeCell ref="L439:L445"/>
    <mergeCell ref="S548:S549"/>
    <mergeCell ref="L492:L494"/>
    <mergeCell ref="T24:T31"/>
    <mergeCell ref="T32:T34"/>
    <mergeCell ref="T147:T148"/>
    <mergeCell ref="T149:T158"/>
    <mergeCell ref="T159:T162"/>
    <mergeCell ref="T164:T165"/>
    <mergeCell ref="R490:R491"/>
    <mergeCell ref="S490:S491"/>
    <mergeCell ref="R492:R496"/>
    <mergeCell ref="K454:K456"/>
    <mergeCell ref="T522:T525"/>
    <mergeCell ref="T987:T988"/>
    <mergeCell ref="T1007:T1009"/>
    <mergeCell ref="T951:T952"/>
    <mergeCell ref="R956:R958"/>
    <mergeCell ref="S956:S958"/>
    <mergeCell ref="T969:T979"/>
    <mergeCell ref="K472:K474"/>
    <mergeCell ref="S766:S768"/>
    <mergeCell ref="R787:R792"/>
    <mergeCell ref="R35:R72"/>
    <mergeCell ref="S35:S72"/>
    <mergeCell ref="T667:T668"/>
    <mergeCell ref="S446:S447"/>
    <mergeCell ref="R793:R797"/>
    <mergeCell ref="S710:S721"/>
    <mergeCell ref="R775:R776"/>
    <mergeCell ref="S793:S797"/>
    <mergeCell ref="J487:J489"/>
    <mergeCell ref="R548:R549"/>
    <mergeCell ref="T775:T776"/>
    <mergeCell ref="J1374:J1375"/>
    <mergeCell ref="K1218:K1221"/>
    <mergeCell ref="W201:W202"/>
    <mergeCell ref="L1258:L1259"/>
    <mergeCell ref="L234:L236"/>
    <mergeCell ref="L137:L138"/>
    <mergeCell ref="L866:L867"/>
    <mergeCell ref="S1103:S1112"/>
    <mergeCell ref="R1113:R1115"/>
    <mergeCell ref="L1378:L1380"/>
    <mergeCell ref="L1387:L1388"/>
    <mergeCell ref="K1223:K1224"/>
    <mergeCell ref="J1351:J1355"/>
    <mergeCell ref="T459:T460"/>
    <mergeCell ref="R980:R985"/>
    <mergeCell ref="T492:T496"/>
    <mergeCell ref="T555:T558"/>
    <mergeCell ref="R611:R661"/>
    <mergeCell ref="T710:T721"/>
    <mergeCell ref="T204:T205"/>
    <mergeCell ref="T206:T210"/>
    <mergeCell ref="T216:T218"/>
    <mergeCell ref="T219:T220"/>
    <mergeCell ref="T526:T547"/>
    <mergeCell ref="T446:T447"/>
    <mergeCell ref="T448:T458"/>
    <mergeCell ref="T225:T226"/>
    <mergeCell ref="S938:S939"/>
    <mergeCell ref="T461:T463"/>
    <mergeCell ref="R597:R599"/>
    <mergeCell ref="S597:S599"/>
    <mergeCell ref="S879:S886"/>
    <mergeCell ref="S708:S709"/>
    <mergeCell ref="R879:R886"/>
    <mergeCell ref="T879:T886"/>
    <mergeCell ref="T838:T839"/>
    <mergeCell ref="T781:T784"/>
    <mergeCell ref="T785:T786"/>
    <mergeCell ref="R777:R780"/>
    <mergeCell ref="R727:R728"/>
    <mergeCell ref="S781:S784"/>
    <mergeCell ref="T840:T841"/>
    <mergeCell ref="T1116:T1127"/>
    <mergeCell ref="R798:R834"/>
    <mergeCell ref="S798:S834"/>
    <mergeCell ref="R681:R685"/>
    <mergeCell ref="S681:S685"/>
    <mergeCell ref="T681:T685"/>
    <mergeCell ref="S1010:S1013"/>
    <mergeCell ref="R1047:R1051"/>
    <mergeCell ref="R1052:R1062"/>
    <mergeCell ref="R1063:R1066"/>
    <mergeCell ref="T990:T1006"/>
    <mergeCell ref="T690:T706"/>
    <mergeCell ref="S842:S878"/>
    <mergeCell ref="T777:T780"/>
    <mergeCell ref="R769:R774"/>
    <mergeCell ref="K1065:K1066"/>
    <mergeCell ref="L1065:L1066"/>
    <mergeCell ref="K1351:K1355"/>
    <mergeCell ref="S915:S937"/>
    <mergeCell ref="T915:T937"/>
    <mergeCell ref="P1143:P1144"/>
    <mergeCell ref="T611:T661"/>
    <mergeCell ref="S787:S792"/>
    <mergeCell ref="T941:T947"/>
    <mergeCell ref="T887:T895"/>
    <mergeCell ref="T733:T741"/>
    <mergeCell ref="T722:T726"/>
    <mergeCell ref="T727:T728"/>
    <mergeCell ref="R708:R709"/>
    <mergeCell ref="S1252:S1256"/>
    <mergeCell ref="T1128:T1129"/>
    <mergeCell ref="T1214:T1221"/>
    <mergeCell ref="K616:K618"/>
    <mergeCell ref="L616:L618"/>
    <mergeCell ref="K758:K759"/>
    <mergeCell ref="L758:L759"/>
    <mergeCell ref="T1325:T1326"/>
    <mergeCell ref="T1327:T1340"/>
    <mergeCell ref="T1305:T1306"/>
    <mergeCell ref="R1128:R1129"/>
    <mergeCell ref="K1067:K1068"/>
    <mergeCell ref="K1108:K1109"/>
    <mergeCell ref="L1010:L1013"/>
    <mergeCell ref="K1378:K1380"/>
    <mergeCell ref="K1412:K1413"/>
    <mergeCell ref="J1364:J1366"/>
    <mergeCell ref="K1364:K1366"/>
    <mergeCell ref="L1364:L1366"/>
    <mergeCell ref="J1322:J1323"/>
    <mergeCell ref="I1385:I1389"/>
    <mergeCell ref="I1327:I1340"/>
    <mergeCell ref="J1327:J1330"/>
    <mergeCell ref="I1344:I1345"/>
    <mergeCell ref="I1359:I1363"/>
    <mergeCell ref="T465:T469"/>
    <mergeCell ref="S475:S478"/>
    <mergeCell ref="K1499:K1501"/>
    <mergeCell ref="L1499:L1501"/>
    <mergeCell ref="I1465:I1470"/>
    <mergeCell ref="J1465:J1470"/>
    <mergeCell ref="I1471:I1477"/>
    <mergeCell ref="J1471:J1477"/>
    <mergeCell ref="K1422:K1426"/>
    <mergeCell ref="J1390:J1397"/>
    <mergeCell ref="J1385:J1389"/>
    <mergeCell ref="I1446:I1450"/>
    <mergeCell ref="J1444:J1445"/>
    <mergeCell ref="J1415:J1416"/>
    <mergeCell ref="K1452:K1453"/>
    <mergeCell ref="I1459:I1464"/>
    <mergeCell ref="K1390:K1393"/>
    <mergeCell ref="I1382:I1384"/>
    <mergeCell ref="J1404:J1409"/>
    <mergeCell ref="J1441:J1442"/>
    <mergeCell ref="K1446:K1450"/>
    <mergeCell ref="I938:I939"/>
    <mergeCell ref="J1382:J1384"/>
    <mergeCell ref="R959:R961"/>
    <mergeCell ref="S951:S952"/>
    <mergeCell ref="S896:S902"/>
    <mergeCell ref="X5:X6"/>
    <mergeCell ref="R211:R215"/>
    <mergeCell ref="S211:S215"/>
    <mergeCell ref="T211:T215"/>
    <mergeCell ref="T956:T958"/>
    <mergeCell ref="T959:T961"/>
    <mergeCell ref="T962:T964"/>
    <mergeCell ref="S1007:S1009"/>
    <mergeCell ref="R965:R966"/>
    <mergeCell ref="S965:S966"/>
    <mergeCell ref="S1116:S1127"/>
    <mergeCell ref="L1356:L1358"/>
    <mergeCell ref="L1276:L1277"/>
    <mergeCell ref="R600:R610"/>
    <mergeCell ref="S1022:S1046"/>
    <mergeCell ref="R1010:R1013"/>
    <mergeCell ref="T670:T680"/>
    <mergeCell ref="S670:S680"/>
    <mergeCell ref="S727:S728"/>
    <mergeCell ref="L1090:L1091"/>
    <mergeCell ref="L1189:L1190"/>
    <mergeCell ref="T376:T377"/>
    <mergeCell ref="T325:T338"/>
    <mergeCell ref="R915:R937"/>
    <mergeCell ref="L1158:L1159"/>
    <mergeCell ref="S1083:S1092"/>
    <mergeCell ref="R1093:R1102"/>
    <mergeCell ref="A1292:A1302"/>
    <mergeCell ref="A965:A966"/>
    <mergeCell ref="I1225:I1231"/>
    <mergeCell ref="L965:L966"/>
    <mergeCell ref="A1180:A1181"/>
    <mergeCell ref="I1185:I1186"/>
    <mergeCell ref="K1336:K1337"/>
    <mergeCell ref="K1322:K1323"/>
    <mergeCell ref="K1342:K1343"/>
    <mergeCell ref="J1348:J1350"/>
    <mergeCell ref="L1141:L1142"/>
    <mergeCell ref="L1111:L1112"/>
    <mergeCell ref="J1174:J1176"/>
    <mergeCell ref="I967:I968"/>
    <mergeCell ref="I1214:I1221"/>
    <mergeCell ref="J1158:J1159"/>
    <mergeCell ref="J1228:J1229"/>
    <mergeCell ref="L1283:L1284"/>
    <mergeCell ref="I1278:I1285"/>
    <mergeCell ref="L1346:L1347"/>
    <mergeCell ref="K1346:K1347"/>
    <mergeCell ref="J1346:J1347"/>
    <mergeCell ref="L1327:L1329"/>
    <mergeCell ref="L1253:L1255"/>
    <mergeCell ref="J1178:J1179"/>
    <mergeCell ref="K1318:K1319"/>
    <mergeCell ref="K1327:K1329"/>
    <mergeCell ref="I1189:I1198"/>
    <mergeCell ref="J1189:J1190"/>
    <mergeCell ref="J1057:J1058"/>
    <mergeCell ref="K1035:K1039"/>
    <mergeCell ref="I1232:I1233"/>
    <mergeCell ref="T366:T369"/>
    <mergeCell ref="W35:W72"/>
    <mergeCell ref="K1301:K1302"/>
    <mergeCell ref="T1014:T1021"/>
    <mergeCell ref="A1325:A1326"/>
    <mergeCell ref="S948:S950"/>
    <mergeCell ref="R887:R895"/>
    <mergeCell ref="K1078:K1080"/>
    <mergeCell ref="L1078:L1080"/>
    <mergeCell ref="K1158:K1159"/>
    <mergeCell ref="R1014:R1021"/>
    <mergeCell ref="R733:R741"/>
    <mergeCell ref="K935:K936"/>
    <mergeCell ref="K1105:K1107"/>
    <mergeCell ref="T896:T902"/>
    <mergeCell ref="L769:L771"/>
    <mergeCell ref="R1022:R1046"/>
    <mergeCell ref="R1130:R1138"/>
    <mergeCell ref="L1035:L1039"/>
    <mergeCell ref="L1007:L1009"/>
    <mergeCell ref="K990:K1003"/>
    <mergeCell ref="L990:L1003"/>
    <mergeCell ref="I941:I947"/>
    <mergeCell ref="A1268:A1274"/>
    <mergeCell ref="K1139:K1145"/>
    <mergeCell ref="L1261:L1263"/>
    <mergeCell ref="L1218:L1220"/>
    <mergeCell ref="L1301:L1302"/>
    <mergeCell ref="T497:T517"/>
    <mergeCell ref="J608:J609"/>
    <mergeCell ref="K608:K609"/>
    <mergeCell ref="L608:L609"/>
    <mergeCell ref="Z1786:Z1787"/>
    <mergeCell ref="AA1786:AA1787"/>
    <mergeCell ref="Y1790:Y1791"/>
    <mergeCell ref="Z1790:Z1791"/>
    <mergeCell ref="AA1790:AA1791"/>
    <mergeCell ref="R1786:R1787"/>
    <mergeCell ref="S1786:S1787"/>
    <mergeCell ref="T1786:T1787"/>
    <mergeCell ref="R1790:R1791"/>
    <mergeCell ref="S1790:S1791"/>
    <mergeCell ref="T1790:T1791"/>
    <mergeCell ref="Y1786:Y1787"/>
    <mergeCell ref="T1278:T1285"/>
    <mergeCell ref="R1773:R1778"/>
    <mergeCell ref="S1773:S1778"/>
    <mergeCell ref="T1773:T1778"/>
    <mergeCell ref="T1782:T1783"/>
    <mergeCell ref="T1765:T1766"/>
    <mergeCell ref="T1757:T1759"/>
    <mergeCell ref="T1779:T1781"/>
    <mergeCell ref="R1761:R1762"/>
    <mergeCell ref="S1761:S1762"/>
    <mergeCell ref="T1761:T1762"/>
    <mergeCell ref="T1540:T1551"/>
    <mergeCell ref="T1502:T1505"/>
    <mergeCell ref="T1526:T1527"/>
    <mergeCell ref="W1742:W1745"/>
    <mergeCell ref="T1465:T1470"/>
    <mergeCell ref="T1427:T1442"/>
    <mergeCell ref="T1459:T1464"/>
    <mergeCell ref="T1415:T1416"/>
    <mergeCell ref="T1404:T1409"/>
    <mergeCell ref="T1748:T1755"/>
    <mergeCell ref="J1773:J1776"/>
    <mergeCell ref="W1540:W1551"/>
    <mergeCell ref="W1733:W1741"/>
    <mergeCell ref="J1517:J1518"/>
    <mergeCell ref="J1591:J1594"/>
    <mergeCell ref="K1592:K1594"/>
    <mergeCell ref="L1506:L1509"/>
    <mergeCell ref="K1506:K1509"/>
    <mergeCell ref="J1563:J1565"/>
    <mergeCell ref="J1566:J1568"/>
    <mergeCell ref="S1713:S1728"/>
    <mergeCell ref="J1410:J1413"/>
    <mergeCell ref="A1793:A1794"/>
    <mergeCell ref="I1793:I1794"/>
    <mergeCell ref="R1538:R1539"/>
    <mergeCell ref="A1552:A1560"/>
    <mergeCell ref="R1552:R1560"/>
    <mergeCell ref="S1552:S1560"/>
    <mergeCell ref="A1506:A1511"/>
    <mergeCell ref="L1598:L1602"/>
    <mergeCell ref="J1598:J1602"/>
    <mergeCell ref="I1742:I1745"/>
    <mergeCell ref="A1742:A1745"/>
    <mergeCell ref="R1742:R1745"/>
    <mergeCell ref="S1742:S1745"/>
    <mergeCell ref="T1742:T1745"/>
    <mergeCell ref="A1640:A1642"/>
    <mergeCell ref="W1713:W1728"/>
    <mergeCell ref="I1410:I1414"/>
    <mergeCell ref="T1410:T1414"/>
    <mergeCell ref="J1510:J1511"/>
    <mergeCell ref="I1773:I1778"/>
    <mergeCell ref="A1773:A1778"/>
    <mergeCell ref="R1757:R1759"/>
    <mergeCell ref="S1757:S1759"/>
    <mergeCell ref="I1757:I1759"/>
    <mergeCell ref="L1563:L1564"/>
    <mergeCell ref="K1563:K1564"/>
    <mergeCell ref="L1610:L1611"/>
    <mergeCell ref="I1595:I1596"/>
    <mergeCell ref="A1767:A1768"/>
    <mergeCell ref="I1767:I1768"/>
    <mergeCell ref="J1777:J1778"/>
    <mergeCell ref="K1777:K1778"/>
    <mergeCell ref="L1763:L1764"/>
    <mergeCell ref="A1538:A1539"/>
    <mergeCell ref="I1538:I1539"/>
    <mergeCell ref="K1552:K1560"/>
    <mergeCell ref="L1552:L1557"/>
    <mergeCell ref="L1558:L1560"/>
    <mergeCell ref="A1613:A1622"/>
    <mergeCell ref="I1613:I1622"/>
    <mergeCell ref="J1613:J1615"/>
    <mergeCell ref="K1613:K1615"/>
    <mergeCell ref="L1613:L1615"/>
    <mergeCell ref="J1616:J1619"/>
    <mergeCell ref="J1620:J1622"/>
    <mergeCell ref="S1654:S1661"/>
    <mergeCell ref="R1662:R1667"/>
    <mergeCell ref="S1662:S1667"/>
    <mergeCell ref="R1668:R1672"/>
    <mergeCell ref="L1620:L1622"/>
    <mergeCell ref="A1585:A1594"/>
    <mergeCell ref="S1837:S1852"/>
    <mergeCell ref="A1816:A1823"/>
    <mergeCell ref="S1806:S1808"/>
    <mergeCell ref="S1765:S1766"/>
    <mergeCell ref="R1779:R1781"/>
    <mergeCell ref="S1779:S1781"/>
    <mergeCell ref="R1763:R1764"/>
    <mergeCell ref="S1763:S1764"/>
    <mergeCell ref="A1761:A1762"/>
    <mergeCell ref="I1761:I1762"/>
    <mergeCell ref="J1761:J1762"/>
    <mergeCell ref="K1761:K1762"/>
    <mergeCell ref="L1761:L1762"/>
    <mergeCell ref="K1816:K1821"/>
    <mergeCell ref="L1816:L1821"/>
    <mergeCell ref="R1816:R1823"/>
    <mergeCell ref="S1816:S1823"/>
    <mergeCell ref="K1770:K1771"/>
    <mergeCell ref="L1770:L1771"/>
    <mergeCell ref="K1773:K1776"/>
    <mergeCell ref="L1773:L1776"/>
    <mergeCell ref="I1779:I1781"/>
    <mergeCell ref="J1779:J1781"/>
    <mergeCell ref="K1779:K1781"/>
    <mergeCell ref="L1779:L1781"/>
    <mergeCell ref="L1767:L1768"/>
    <mergeCell ref="I1770:I1771"/>
    <mergeCell ref="I1796:I1798"/>
    <mergeCell ref="A1796:A1798"/>
    <mergeCell ref="R1796:R1798"/>
    <mergeCell ref="S1796:S1798"/>
    <mergeCell ref="A1786:A1787"/>
    <mergeCell ref="S1812:S1814"/>
    <mergeCell ref="J1636:J1637"/>
    <mergeCell ref="A1374:A1376"/>
    <mergeCell ref="K1636:K1637"/>
    <mergeCell ref="L1636:L1637"/>
    <mergeCell ref="J1736:J1738"/>
    <mergeCell ref="I1733:I1741"/>
    <mergeCell ref="A1733:A1741"/>
    <mergeCell ref="A1356:A1358"/>
    <mergeCell ref="R1278:R1285"/>
    <mergeCell ref="S1278:S1285"/>
    <mergeCell ref="A1782:A1783"/>
    <mergeCell ref="R1782:R1783"/>
    <mergeCell ref="S1782:S1783"/>
    <mergeCell ref="I1806:I1808"/>
    <mergeCell ref="A1806:A1808"/>
    <mergeCell ref="R1806:R1808"/>
    <mergeCell ref="A1420:A1426"/>
    <mergeCell ref="I1420:I1426"/>
    <mergeCell ref="S1526:S1527"/>
    <mergeCell ref="A1502:A1505"/>
    <mergeCell ref="A1465:A1470"/>
    <mergeCell ref="K1767:K1768"/>
    <mergeCell ref="L1517:L1518"/>
    <mergeCell ref="L1422:L1426"/>
    <mergeCell ref="L1777:L1778"/>
    <mergeCell ref="I1786:I1787"/>
    <mergeCell ref="J1786:J1787"/>
    <mergeCell ref="K1786:K1787"/>
    <mergeCell ref="L1786:L1787"/>
    <mergeCell ref="J1587:J1590"/>
    <mergeCell ref="J1420:J1426"/>
    <mergeCell ref="T1816:T1823"/>
    <mergeCell ref="A1812:A1814"/>
    <mergeCell ref="A1790:A1791"/>
    <mergeCell ref="I1790:I1791"/>
    <mergeCell ref="K1790:K1791"/>
    <mergeCell ref="L1790:L1791"/>
    <mergeCell ref="T1812:T1814"/>
    <mergeCell ref="J1813:J1814"/>
    <mergeCell ref="K1813:K1814"/>
    <mergeCell ref="L1813:L1814"/>
    <mergeCell ref="I1802:I1805"/>
    <mergeCell ref="A1802:A1805"/>
    <mergeCell ref="R1802:R1805"/>
    <mergeCell ref="S1802:S1805"/>
    <mergeCell ref="T1802:T1805"/>
    <mergeCell ref="J1802:J1804"/>
    <mergeCell ref="T1885:T1886"/>
    <mergeCell ref="A1854:A1859"/>
    <mergeCell ref="I1854:I1859"/>
    <mergeCell ref="R1854:R1859"/>
    <mergeCell ref="S1854:S1859"/>
    <mergeCell ref="T1854:T1859"/>
    <mergeCell ref="J1855:J1856"/>
    <mergeCell ref="A1860:A1867"/>
    <mergeCell ref="I1860:I1867"/>
    <mergeCell ref="R1860:R1867"/>
    <mergeCell ref="S1860:S1867"/>
    <mergeCell ref="T1860:T1867"/>
    <mergeCell ref="J1861:J1862"/>
    <mergeCell ref="J1866:J1867"/>
    <mergeCell ref="A1869:A1874"/>
    <mergeCell ref="I1869:I1874"/>
    <mergeCell ref="T1887:T1888"/>
    <mergeCell ref="A1890:A1891"/>
    <mergeCell ref="I1890:I1891"/>
    <mergeCell ref="R1890:R1891"/>
    <mergeCell ref="S1890:S1891"/>
    <mergeCell ref="T1890:T1891"/>
    <mergeCell ref="A1892:A1893"/>
    <mergeCell ref="I1892:I1893"/>
    <mergeCell ref="J1892:J1893"/>
    <mergeCell ref="K1892:K1893"/>
    <mergeCell ref="L1892:L1893"/>
    <mergeCell ref="R1892:R1893"/>
    <mergeCell ref="S1892:S1893"/>
    <mergeCell ref="T1892:T1893"/>
    <mergeCell ref="J1887:J1888"/>
    <mergeCell ref="K1887:K1888"/>
    <mergeCell ref="L1887:L1888"/>
    <mergeCell ref="R1887:R1888"/>
    <mergeCell ref="S1887:S1888"/>
    <mergeCell ref="A1887:A1888"/>
    <mergeCell ref="I1887:I1888"/>
    <mergeCell ref="T1837:T1852"/>
    <mergeCell ref="J1838:J1839"/>
    <mergeCell ref="J1842:J1843"/>
    <mergeCell ref="A1875:A1884"/>
    <mergeCell ref="I1875:I1884"/>
    <mergeCell ref="J1875:J1876"/>
    <mergeCell ref="R1875:R1884"/>
    <mergeCell ref="S1875:S1884"/>
    <mergeCell ref="T1875:T1884"/>
    <mergeCell ref="J1878:J1879"/>
    <mergeCell ref="J1882:J1883"/>
    <mergeCell ref="K1882:K1883"/>
    <mergeCell ref="L1882:L1883"/>
    <mergeCell ref="A1885:A1886"/>
    <mergeCell ref="I1885:I1886"/>
    <mergeCell ref="N1885:N1886"/>
    <mergeCell ref="R1885:R1886"/>
    <mergeCell ref="S1885:S1886"/>
    <mergeCell ref="K1842:K1843"/>
    <mergeCell ref="L1842:L1843"/>
    <mergeCell ref="J1846:J1847"/>
    <mergeCell ref="R1869:R1874"/>
    <mergeCell ref="S1869:S1874"/>
    <mergeCell ref="T1869:T1874"/>
    <mergeCell ref="J1871:J1872"/>
    <mergeCell ref="J1873:J1874"/>
    <mergeCell ref="K1873:K1874"/>
    <mergeCell ref="A1837:A1852"/>
    <mergeCell ref="I1837:I1852"/>
    <mergeCell ref="K1837:K1839"/>
    <mergeCell ref="L1837:L1839"/>
    <mergeCell ref="R1837:R1852"/>
    <mergeCell ref="T1896:T1897"/>
    <mergeCell ref="I1899:I1900"/>
    <mergeCell ref="R1899:R1900"/>
    <mergeCell ref="S1899:S1900"/>
    <mergeCell ref="T1899:T1900"/>
    <mergeCell ref="A1899:A1900"/>
    <mergeCell ref="A1903:A1904"/>
    <mergeCell ref="I1903:I1904"/>
    <mergeCell ref="J1903:J1904"/>
    <mergeCell ref="K1903:K1904"/>
    <mergeCell ref="L1903:L1904"/>
    <mergeCell ref="R1903:R1904"/>
    <mergeCell ref="S1903:S1904"/>
    <mergeCell ref="T1903:T1904"/>
    <mergeCell ref="K1905:K1908"/>
    <mergeCell ref="L1905:L1907"/>
    <mergeCell ref="R1905:R1909"/>
    <mergeCell ref="S1905:S1909"/>
    <mergeCell ref="T1905:T1909"/>
    <mergeCell ref="A1896:A1897"/>
    <mergeCell ref="A1905:A1909"/>
    <mergeCell ref="I1905:I1909"/>
    <mergeCell ref="J1905:J1908"/>
    <mergeCell ref="T1912:T1928"/>
    <mergeCell ref="J1919:J1920"/>
    <mergeCell ref="K1919:K1920"/>
    <mergeCell ref="L1919:L1920"/>
    <mergeCell ref="J1922:J1923"/>
    <mergeCell ref="A2024:A2026"/>
    <mergeCell ref="I2024:I2026"/>
    <mergeCell ref="J2024:J2025"/>
    <mergeCell ref="K2024:K2026"/>
    <mergeCell ref="T1944:T1946"/>
    <mergeCell ref="A1947:A1948"/>
    <mergeCell ref="I1947:I1948"/>
    <mergeCell ref="J1947:J1948"/>
    <mergeCell ref="K1947:K1948"/>
    <mergeCell ref="L1947:L1948"/>
    <mergeCell ref="R1947:R1948"/>
    <mergeCell ref="S1947:S1948"/>
    <mergeCell ref="T1947:T1948"/>
    <mergeCell ref="T1965:T1967"/>
    <mergeCell ref="A1949:A1951"/>
    <mergeCell ref="I1949:I1951"/>
    <mergeCell ref="J1949:J1950"/>
    <mergeCell ref="K1949:K1950"/>
    <mergeCell ref="L1949:L1950"/>
    <mergeCell ref="R1949:R1951"/>
    <mergeCell ref="S1949:S1951"/>
    <mergeCell ref="T1949:T1951"/>
    <mergeCell ref="A1952:A1953"/>
    <mergeCell ref="I1952:I1953"/>
    <mergeCell ref="J1952:J1953"/>
    <mergeCell ref="J1980:J1981"/>
    <mergeCell ref="K1980:K1981"/>
    <mergeCell ref="I1944:I1946"/>
    <mergeCell ref="J1944:J1946"/>
    <mergeCell ref="R1944:R1946"/>
    <mergeCell ref="A1972:A1982"/>
    <mergeCell ref="T1983:T1984"/>
    <mergeCell ref="A1987:A1988"/>
    <mergeCell ref="I1987:I1988"/>
    <mergeCell ref="R1987:R1988"/>
    <mergeCell ref="S1987:S1988"/>
    <mergeCell ref="T1987:T1988"/>
    <mergeCell ref="K1922:K1923"/>
    <mergeCell ref="L1922:L1923"/>
    <mergeCell ref="J1925:J1927"/>
    <mergeCell ref="K1925:K1927"/>
    <mergeCell ref="L1925:L1927"/>
    <mergeCell ref="A1929:A1930"/>
    <mergeCell ref="I1929:I1930"/>
    <mergeCell ref="A1933:A1935"/>
    <mergeCell ref="R1929:R1930"/>
    <mergeCell ref="S1929:S1930"/>
    <mergeCell ref="T1929:T1930"/>
    <mergeCell ref="A1912:A1928"/>
    <mergeCell ref="K1934:K1935"/>
    <mergeCell ref="L1934:L1935"/>
    <mergeCell ref="R1933:R1935"/>
    <mergeCell ref="S1933:S1935"/>
    <mergeCell ref="T1933:T1935"/>
    <mergeCell ref="T1936:T1938"/>
    <mergeCell ref="J1937:J1938"/>
    <mergeCell ref="K1937:K1938"/>
    <mergeCell ref="L1937:L1938"/>
    <mergeCell ref="K1962:K1963"/>
    <mergeCell ref="L1991:L1992"/>
    <mergeCell ref="J1996:J1997"/>
    <mergeCell ref="K1996:K1997"/>
    <mergeCell ref="L1996:L1997"/>
    <mergeCell ref="A1991:A2020"/>
    <mergeCell ref="I1991:I2020"/>
    <mergeCell ref="J2008:J2009"/>
    <mergeCell ref="J2010:J2011"/>
    <mergeCell ref="K2010:K2011"/>
    <mergeCell ref="L2010:L2011"/>
    <mergeCell ref="A1965:A1967"/>
    <mergeCell ref="I1965:I1967"/>
    <mergeCell ref="J1965:J1966"/>
    <mergeCell ref="K1965:K1966"/>
    <mergeCell ref="L1965:L1966"/>
    <mergeCell ref="R1965:R1967"/>
    <mergeCell ref="S1965:S1967"/>
    <mergeCell ref="J1991:J1992"/>
    <mergeCell ref="S1983:S1984"/>
    <mergeCell ref="L1980:L1981"/>
    <mergeCell ref="A1983:A1984"/>
    <mergeCell ref="I1983:I1984"/>
    <mergeCell ref="R1983:R1984"/>
    <mergeCell ref="J1757:J1758"/>
    <mergeCell ref="L1757:L1759"/>
    <mergeCell ref="J1494:J1498"/>
    <mergeCell ref="K1494:K1497"/>
    <mergeCell ref="J1368:J1369"/>
    <mergeCell ref="I1972:I1982"/>
    <mergeCell ref="R1972:R1982"/>
    <mergeCell ref="S1972:S1982"/>
    <mergeCell ref="A1959:A1963"/>
    <mergeCell ref="I1959:I1963"/>
    <mergeCell ref="J1959:J1961"/>
    <mergeCell ref="K1959:K1961"/>
    <mergeCell ref="L1959:L1961"/>
    <mergeCell ref="R1959:R1963"/>
    <mergeCell ref="I1933:I1935"/>
    <mergeCell ref="J1962:J1963"/>
    <mergeCell ref="L1962:L1963"/>
    <mergeCell ref="J1956:J1957"/>
    <mergeCell ref="J1934:J1935"/>
    <mergeCell ref="A1936:A1938"/>
    <mergeCell ref="I1936:I1938"/>
    <mergeCell ref="R1936:R1938"/>
    <mergeCell ref="S1936:S1938"/>
    <mergeCell ref="K1956:K1957"/>
    <mergeCell ref="L1956:L1957"/>
    <mergeCell ref="S1959:S1963"/>
    <mergeCell ref="K1952:K1953"/>
    <mergeCell ref="L1952:L1953"/>
    <mergeCell ref="R1952:R1953"/>
    <mergeCell ref="S1952:S1953"/>
    <mergeCell ref="A1955:A1957"/>
    <mergeCell ref="A1944:A1946"/>
    <mergeCell ref="I1342:I1343"/>
    <mergeCell ref="J1342:J1343"/>
    <mergeCell ref="L1374:L1375"/>
    <mergeCell ref="J1356:J1358"/>
    <mergeCell ref="K1356:K1358"/>
    <mergeCell ref="I1912:I1928"/>
    <mergeCell ref="R1912:R1928"/>
    <mergeCell ref="S1912:S1928"/>
    <mergeCell ref="I1955:I1957"/>
    <mergeCell ref="R1955:R1957"/>
    <mergeCell ref="S1955:S1957"/>
    <mergeCell ref="R1991:R2020"/>
    <mergeCell ref="S1991:S2020"/>
    <mergeCell ref="I1896:I1897"/>
    <mergeCell ref="R1896:R1897"/>
    <mergeCell ref="S1896:S1897"/>
    <mergeCell ref="I1305:I1306"/>
    <mergeCell ref="J1305:J1306"/>
    <mergeCell ref="K1315:K1317"/>
    <mergeCell ref="K1415:K1416"/>
    <mergeCell ref="I1816:I1823"/>
    <mergeCell ref="J1816:J1823"/>
    <mergeCell ref="K1846:K1848"/>
    <mergeCell ref="L1846:L1848"/>
    <mergeCell ref="I1782:I1783"/>
    <mergeCell ref="K1802:K1804"/>
    <mergeCell ref="L1802:L1804"/>
    <mergeCell ref="J1767:J1768"/>
    <mergeCell ref="K1510:K1511"/>
    <mergeCell ref="L1566:L1568"/>
    <mergeCell ref="I1812:I1814"/>
    <mergeCell ref="R1812:R1814"/>
    <mergeCell ref="J1628:J1629"/>
    <mergeCell ref="K1628:K1629"/>
    <mergeCell ref="J1634:J1635"/>
    <mergeCell ref="S1705:S1711"/>
    <mergeCell ref="R1713:R1728"/>
    <mergeCell ref="J1630:J1631"/>
    <mergeCell ref="R1640:R1642"/>
    <mergeCell ref="J1640:J1642"/>
    <mergeCell ref="I1640:I1642"/>
    <mergeCell ref="J1750:J1752"/>
    <mergeCell ref="R1748:R1755"/>
    <mergeCell ref="I1526:I1527"/>
    <mergeCell ref="I1531:I1533"/>
    <mergeCell ref="J1531:J1533"/>
    <mergeCell ref="I1348:I1355"/>
    <mergeCell ref="I1378:I1381"/>
    <mergeCell ref="J1371:J1373"/>
    <mergeCell ref="I1374:I1376"/>
    <mergeCell ref="R1378:R1381"/>
    <mergeCell ref="S1378:S1381"/>
    <mergeCell ref="J1744:J1745"/>
    <mergeCell ref="K1387:K1388"/>
    <mergeCell ref="K1406:K1407"/>
    <mergeCell ref="L1406:L1407"/>
    <mergeCell ref="L1401:L1403"/>
    <mergeCell ref="I1390:I1397"/>
    <mergeCell ref="K1404:K1405"/>
    <mergeCell ref="K1401:K1403"/>
    <mergeCell ref="R1348:R1355"/>
    <mergeCell ref="S1348:S1355"/>
    <mergeCell ref="K1383:K1384"/>
    <mergeCell ref="I1371:I1373"/>
    <mergeCell ref="L242:L243"/>
    <mergeCell ref="K1362:K1363"/>
    <mergeCell ref="R1359:R1363"/>
    <mergeCell ref="I1356:I1358"/>
    <mergeCell ref="J1331:J1339"/>
    <mergeCell ref="I1364:I1366"/>
    <mergeCell ref="P1161:P1162"/>
    <mergeCell ref="S1315:S1324"/>
    <mergeCell ref="S1346:S1347"/>
    <mergeCell ref="L1351:L1355"/>
    <mergeCell ref="I1093:I1102"/>
    <mergeCell ref="J1093:J1097"/>
    <mergeCell ref="J1296:J1297"/>
    <mergeCell ref="J1264:J1265"/>
    <mergeCell ref="K1187:K1188"/>
    <mergeCell ref="T340:T354"/>
    <mergeCell ref="J197:J198"/>
    <mergeCell ref="K197:K198"/>
    <mergeCell ref="L197:L198"/>
    <mergeCell ref="J835:J837"/>
    <mergeCell ref="S1187:S1188"/>
    <mergeCell ref="T576:T577"/>
    <mergeCell ref="S758:S765"/>
    <mergeCell ref="S887:S895"/>
    <mergeCell ref="R840:R841"/>
    <mergeCell ref="R522:R525"/>
    <mergeCell ref="R360:R365"/>
    <mergeCell ref="S360:S365"/>
    <mergeCell ref="T360:T365"/>
    <mergeCell ref="S686:S689"/>
    <mergeCell ref="T686:T689"/>
    <mergeCell ref="J758:J764"/>
    <mergeCell ref="R76:R145"/>
    <mergeCell ref="S76:S145"/>
    <mergeCell ref="T76:T145"/>
    <mergeCell ref="R175:R185"/>
    <mergeCell ref="S175:S185"/>
    <mergeCell ref="T175:T185"/>
    <mergeCell ref="J234:J236"/>
    <mergeCell ref="S240:S241"/>
    <mergeCell ref="R242:R243"/>
    <mergeCell ref="S280:S321"/>
    <mergeCell ref="K234:K236"/>
    <mergeCell ref="S225:S226"/>
    <mergeCell ref="S228:S233"/>
    <mergeCell ref="L247:L248"/>
    <mergeCell ref="A242:A243"/>
    <mergeCell ref="I242:I243"/>
    <mergeCell ref="K245:K246"/>
    <mergeCell ref="T244:T249"/>
    <mergeCell ref="I188:I198"/>
    <mergeCell ref="A188:A198"/>
    <mergeCell ref="R188:R198"/>
    <mergeCell ref="S188:S198"/>
    <mergeCell ref="T188:T198"/>
    <mergeCell ref="T201:T202"/>
    <mergeCell ref="T234:T239"/>
    <mergeCell ref="T280:T321"/>
    <mergeCell ref="R234:R239"/>
    <mergeCell ref="S242:S243"/>
    <mergeCell ref="S204:S205"/>
    <mergeCell ref="S234:S239"/>
    <mergeCell ref="R240:R241"/>
    <mergeCell ref="K240:K241"/>
    <mergeCell ref="T401:T433"/>
    <mergeCell ref="T1528:T1529"/>
    <mergeCell ref="J1301:J1302"/>
    <mergeCell ref="T1177:T1179"/>
    <mergeCell ref="R370:R373"/>
    <mergeCell ref="S370:S373"/>
    <mergeCell ref="T370:T373"/>
    <mergeCell ref="T1478:T1487"/>
    <mergeCell ref="J915:J920"/>
    <mergeCell ref="K915:K920"/>
    <mergeCell ref="L915:L920"/>
    <mergeCell ref="J923:J928"/>
    <mergeCell ref="L930:L932"/>
    <mergeCell ref="K930:K932"/>
    <mergeCell ref="I1245:I1249"/>
    <mergeCell ref="R1292:R1302"/>
    <mergeCell ref="S1292:S1302"/>
    <mergeCell ref="J1359:J1363"/>
    <mergeCell ref="I840:I841"/>
    <mergeCell ref="J887:J890"/>
    <mergeCell ref="L845:L848"/>
    <mergeCell ref="L1315:L1316"/>
    <mergeCell ref="L1318:L1319"/>
    <mergeCell ref="L1223:L1224"/>
    <mergeCell ref="R742:R757"/>
    <mergeCell ref="J1488:J1490"/>
    <mergeCell ref="K815:K816"/>
    <mergeCell ref="T980:T985"/>
    <mergeCell ref="T1022:T1046"/>
    <mergeCell ref="S959:S961"/>
    <mergeCell ref="R1067:R1082"/>
    <mergeCell ref="S1067:S1082"/>
    <mergeCell ref="A1459:A1464"/>
    <mergeCell ref="A1499:A1501"/>
    <mergeCell ref="A1494:A1498"/>
    <mergeCell ref="T1471:T1477"/>
    <mergeCell ref="I896:I902"/>
    <mergeCell ref="K897:K899"/>
    <mergeCell ref="J929:J932"/>
    <mergeCell ref="R896:R902"/>
    <mergeCell ref="L903:L911"/>
    <mergeCell ref="K1283:K1284"/>
    <mergeCell ref="A742:A757"/>
    <mergeCell ref="S1268:S1274"/>
    <mergeCell ref="T1223:T1224"/>
    <mergeCell ref="T1232:T1233"/>
    <mergeCell ref="T1245:T1248"/>
    <mergeCell ref="A1346:A1347"/>
    <mergeCell ref="A1531:A1533"/>
    <mergeCell ref="T1067:T1082"/>
    <mergeCell ref="R990:R1006"/>
    <mergeCell ref="I1103:I1112"/>
    <mergeCell ref="T965:T966"/>
    <mergeCell ref="K1258:K1259"/>
    <mergeCell ref="A1257:A1267"/>
    <mergeCell ref="I1237:I1241"/>
    <mergeCell ref="A1367:A1369"/>
    <mergeCell ref="R1427:R1442"/>
    <mergeCell ref="S1427:S1442"/>
    <mergeCell ref="R1367:R1369"/>
    <mergeCell ref="J1279:J1280"/>
    <mergeCell ref="I742:I757"/>
    <mergeCell ref="S742:S757"/>
    <mergeCell ref="T742:T757"/>
    <mergeCell ref="J1242:J1244"/>
    <mergeCell ref="K1242:K1244"/>
    <mergeCell ref="L1242:L1244"/>
    <mergeCell ref="R1268:R1274"/>
    <mergeCell ref="J344:J346"/>
    <mergeCell ref="K344:K346"/>
    <mergeCell ref="L344:L346"/>
    <mergeCell ref="I561:I568"/>
    <mergeCell ref="A561:A568"/>
    <mergeCell ref="R561:R568"/>
    <mergeCell ref="S561:S568"/>
    <mergeCell ref="I1130:I1138"/>
    <mergeCell ref="I1177:I1179"/>
    <mergeCell ref="I1116:I1127"/>
    <mergeCell ref="I1223:I1224"/>
    <mergeCell ref="J1215:J1217"/>
    <mergeCell ref="J1218:J1221"/>
    <mergeCell ref="I1242:I1244"/>
    <mergeCell ref="J935:J936"/>
    <mergeCell ref="J1230:J1231"/>
    <mergeCell ref="K1245:K1247"/>
    <mergeCell ref="R1223:R1224"/>
    <mergeCell ref="R1189:R1198"/>
    <mergeCell ref="I758:I765"/>
    <mergeCell ref="I681:I685"/>
    <mergeCell ref="R366:R369"/>
    <mergeCell ref="S366:S369"/>
    <mergeCell ref="J681:J685"/>
    <mergeCell ref="I1187:I1188"/>
    <mergeCell ref="J1022:J1034"/>
    <mergeCell ref="I1139:I1168"/>
    <mergeCell ref="J1223:J1224"/>
    <mergeCell ref="I1276:I1277"/>
    <mergeCell ref="K1305:K1306"/>
    <mergeCell ref="A1378:A1381"/>
    <mergeCell ref="J1506:J1509"/>
    <mergeCell ref="I1292:I1302"/>
    <mergeCell ref="I1443:I1445"/>
    <mergeCell ref="A1344:A1345"/>
    <mergeCell ref="L1587:L1590"/>
    <mergeCell ref="A1382:A1384"/>
    <mergeCell ref="A1385:A1389"/>
    <mergeCell ref="A1410:A1414"/>
    <mergeCell ref="A1390:A1397"/>
    <mergeCell ref="A1327:A1340"/>
    <mergeCell ref="A1342:A1343"/>
    <mergeCell ref="J1344:J1345"/>
    <mergeCell ref="L1510:L1511"/>
    <mergeCell ref="J1550:J1551"/>
    <mergeCell ref="L1550:L1551"/>
    <mergeCell ref="K1550:K1551"/>
    <mergeCell ref="J1552:J1560"/>
    <mergeCell ref="I1534:I1535"/>
    <mergeCell ref="I1552:I1560"/>
    <mergeCell ref="I1488:I1492"/>
    <mergeCell ref="I1502:I1505"/>
    <mergeCell ref="I1494:I1498"/>
    <mergeCell ref="A1526:A1527"/>
    <mergeCell ref="A1371:A1373"/>
    <mergeCell ref="A1364:A1366"/>
    <mergeCell ref="A1359:A1363"/>
    <mergeCell ref="K1279:K1280"/>
    <mergeCell ref="L1279:L1280"/>
    <mergeCell ref="J1283:J1284"/>
    <mergeCell ref="S1257:S1267"/>
    <mergeCell ref="W1624:W1639"/>
    <mergeCell ref="W1613:W1622"/>
    <mergeCell ref="T1378:T1381"/>
    <mergeCell ref="L1404:L1405"/>
    <mergeCell ref="L1462:L1463"/>
    <mergeCell ref="L1412:L1413"/>
    <mergeCell ref="T1367:T1369"/>
    <mergeCell ref="S1382:S1384"/>
    <mergeCell ref="R1420:R1426"/>
    <mergeCell ref="T1385:T1389"/>
    <mergeCell ref="T1364:T1366"/>
    <mergeCell ref="T1446:T1450"/>
    <mergeCell ref="T1452:T1458"/>
    <mergeCell ref="T1417:T1418"/>
    <mergeCell ref="R1415:R1416"/>
    <mergeCell ref="R1506:R1511"/>
    <mergeCell ref="S1506:S1511"/>
    <mergeCell ref="W1257:W1267"/>
    <mergeCell ref="W1452:W1458"/>
    <mergeCell ref="W1562:W1568"/>
    <mergeCell ref="W1569:W1584"/>
    <mergeCell ref="T1371:T1373"/>
    <mergeCell ref="T1356:T1358"/>
    <mergeCell ref="T1268:T1274"/>
    <mergeCell ref="T1359:T1363"/>
    <mergeCell ref="R1342:R1343"/>
    <mergeCell ref="T1390:T1397"/>
    <mergeCell ref="T1398:T1403"/>
    <mergeCell ref="R1315:R1324"/>
    <mergeCell ref="L1494:L1497"/>
    <mergeCell ref="R1488:R1492"/>
    <mergeCell ref="L1736:L1737"/>
    <mergeCell ref="K1736:K1737"/>
    <mergeCell ref="T1713:T1728"/>
    <mergeCell ref="R1733:R1741"/>
    <mergeCell ref="S1733:S1741"/>
    <mergeCell ref="R1624:R1639"/>
    <mergeCell ref="S1624:S1639"/>
    <mergeCell ref="R1693:R1694"/>
    <mergeCell ref="S1675:S1680"/>
    <mergeCell ref="T1729:T1730"/>
    <mergeCell ref="T1640:T1642"/>
    <mergeCell ref="T1643:T1653"/>
    <mergeCell ref="T1705:T1711"/>
    <mergeCell ref="T1690:T1692"/>
    <mergeCell ref="R1690:R1692"/>
    <mergeCell ref="K1632:K1633"/>
    <mergeCell ref="L1632:L1633"/>
    <mergeCell ref="S1731:S1732"/>
    <mergeCell ref="T1673:T1674"/>
    <mergeCell ref="S1681:S1682"/>
    <mergeCell ref="R1654:R1661"/>
    <mergeCell ref="R1643:R1653"/>
    <mergeCell ref="W1552:W1560"/>
    <mergeCell ref="W1471:W1477"/>
    <mergeCell ref="W1382:W1384"/>
    <mergeCell ref="A1731:A1732"/>
    <mergeCell ref="R1731:R1732"/>
    <mergeCell ref="T1693:T1694"/>
    <mergeCell ref="I1731:I1732"/>
    <mergeCell ref="R1683:R1689"/>
    <mergeCell ref="L1305:L1306"/>
    <mergeCell ref="S1640:S1642"/>
    <mergeCell ref="R1681:R1682"/>
    <mergeCell ref="J1624:J1626"/>
    <mergeCell ref="S1695:S1704"/>
    <mergeCell ref="T1695:T1704"/>
    <mergeCell ref="S1668:S1672"/>
    <mergeCell ref="R1673:R1674"/>
    <mergeCell ref="S1683:S1689"/>
    <mergeCell ref="L1322:L1323"/>
    <mergeCell ref="T1420:T1426"/>
    <mergeCell ref="T1382:T1384"/>
    <mergeCell ref="W1526:W1527"/>
    <mergeCell ref="W1610:W1612"/>
    <mergeCell ref="W1443:W1445"/>
    <mergeCell ref="W1378:W1381"/>
    <mergeCell ref="W1465:W1470"/>
    <mergeCell ref="W1371:W1373"/>
    <mergeCell ref="W1374:W1376"/>
    <mergeCell ref="W1512:W1518"/>
    <mergeCell ref="I1624:I1639"/>
    <mergeCell ref="A1624:A1639"/>
    <mergeCell ref="J1632:J1633"/>
    <mergeCell ref="A1540:A1551"/>
    <mergeCell ref="W1010:W1013"/>
    <mergeCell ref="W1585:W1594"/>
    <mergeCell ref="W1595:W1596"/>
    <mergeCell ref="W1390:W1397"/>
    <mergeCell ref="W1398:W1403"/>
    <mergeCell ref="W1446:W1450"/>
    <mergeCell ref="W1499:W1501"/>
    <mergeCell ref="T1257:T1267"/>
    <mergeCell ref="T1292:T1302"/>
    <mergeCell ref="T1534:T1535"/>
    <mergeCell ref="T1731:T1732"/>
    <mergeCell ref="T1610:T1612"/>
    <mergeCell ref="T1733:T1741"/>
    <mergeCell ref="W1506:W1511"/>
    <mergeCell ref="W1494:W1498"/>
    <mergeCell ref="T1595:T1596"/>
    <mergeCell ref="T1443:T1445"/>
    <mergeCell ref="T1538:T1539"/>
    <mergeCell ref="T1488:T1492"/>
    <mergeCell ref="W1693:W1694"/>
    <mergeCell ref="W1695:W1704"/>
    <mergeCell ref="W1705:W1711"/>
    <mergeCell ref="W1729:W1730"/>
    <mergeCell ref="W1731:W1732"/>
    <mergeCell ref="W1690:W1692"/>
    <mergeCell ref="T1552:T1560"/>
    <mergeCell ref="T1494:T1498"/>
    <mergeCell ref="W1303:W1304"/>
    <mergeCell ref="W1327:W1340"/>
    <mergeCell ref="T1374:T1376"/>
    <mergeCell ref="T1287:T1291"/>
    <mergeCell ref="W1342:W1343"/>
    <mergeCell ref="T1806:T1808"/>
    <mergeCell ref="R1695:R1704"/>
    <mergeCell ref="T1991:T2020"/>
    <mergeCell ref="T1959:T1963"/>
    <mergeCell ref="T1952:T1953"/>
    <mergeCell ref="T1955:T1957"/>
    <mergeCell ref="T1972:T1982"/>
    <mergeCell ref="W1816:W1823"/>
    <mergeCell ref="W1385:W1389"/>
    <mergeCell ref="W1531:W1533"/>
    <mergeCell ref="W1534:W1535"/>
    <mergeCell ref="W1598:W1609"/>
    <mergeCell ref="W835:W837"/>
    <mergeCell ref="W1640:W1642"/>
    <mergeCell ref="W1643:W1653"/>
    <mergeCell ref="W1654:W1661"/>
    <mergeCell ref="W1662:W1667"/>
    <mergeCell ref="W1427:W1442"/>
    <mergeCell ref="W1538:W1539"/>
    <mergeCell ref="W1519:W1520"/>
    <mergeCell ref="W1359:W1363"/>
    <mergeCell ref="W1364:W1366"/>
    <mergeCell ref="W1420:W1426"/>
    <mergeCell ref="W1502:W1505"/>
    <mergeCell ref="W1014:W1021"/>
    <mergeCell ref="W1022:W1046"/>
    <mergeCell ref="W1047:W1051"/>
    <mergeCell ref="W1344:W1345"/>
    <mergeCell ref="W1348:W1355"/>
    <mergeCell ref="W1356:W1358"/>
    <mergeCell ref="W967:W968"/>
    <mergeCell ref="W990:W1006"/>
    <mergeCell ref="W1854:W1859"/>
    <mergeCell ref="W1860:W1867"/>
    <mergeCell ref="W1869:W1874"/>
    <mergeCell ref="W1786:W1787"/>
    <mergeCell ref="W1790:W1791"/>
    <mergeCell ref="W1675:W1680"/>
    <mergeCell ref="W1681:W1682"/>
    <mergeCell ref="W1683:W1689"/>
    <mergeCell ref="W1765:W1766"/>
    <mergeCell ref="W1761:W1762"/>
    <mergeCell ref="W1757:W1759"/>
    <mergeCell ref="W1779:W1781"/>
    <mergeCell ref="W1782:W1783"/>
    <mergeCell ref="W1793:W1794"/>
    <mergeCell ref="W1796:W1798"/>
    <mergeCell ref="W1837:W1852"/>
    <mergeCell ref="W1824:W1835"/>
    <mergeCell ref="W1802:W1805"/>
    <mergeCell ref="W1770:W1771"/>
    <mergeCell ref="W1806:W1808"/>
    <mergeCell ref="W1812:W1814"/>
    <mergeCell ref="W1748:W1755"/>
    <mergeCell ref="W1773:W1778"/>
    <mergeCell ref="W1955:W1957"/>
    <mergeCell ref="W1959:W1963"/>
    <mergeCell ref="W1965:W1967"/>
    <mergeCell ref="W1972:W1982"/>
    <mergeCell ref="W1983:W1984"/>
    <mergeCell ref="W1987:W1988"/>
    <mergeCell ref="W1991:W2015"/>
    <mergeCell ref="W2024:W2026"/>
    <mergeCell ref="W1875:W1884"/>
    <mergeCell ref="W1885:W1886"/>
    <mergeCell ref="W1887:W1888"/>
    <mergeCell ref="W1890:W1891"/>
    <mergeCell ref="W1892:W1893"/>
    <mergeCell ref="W1896:W1897"/>
    <mergeCell ref="I2038:I2050"/>
    <mergeCell ref="W1899:W1900"/>
    <mergeCell ref="W1903:W1904"/>
    <mergeCell ref="W1905:W1909"/>
    <mergeCell ref="W1912:W1928"/>
    <mergeCell ref="W1929:W1930"/>
    <mergeCell ref="W1933:W1935"/>
    <mergeCell ref="W1936:W1938"/>
    <mergeCell ref="W1944:W1946"/>
    <mergeCell ref="W1947:W1948"/>
    <mergeCell ref="W1949:W1951"/>
    <mergeCell ref="W1952:W1953"/>
    <mergeCell ref="S1944:S1946"/>
    <mergeCell ref="L2024:L2026"/>
    <mergeCell ref="R2024:R2026"/>
    <mergeCell ref="L2003:L2004"/>
    <mergeCell ref="T2024:T2026"/>
    <mergeCell ref="K1991:K1992"/>
    <mergeCell ref="A2047:A2050"/>
    <mergeCell ref="A2051:A2054"/>
    <mergeCell ref="A2055:A2056"/>
    <mergeCell ref="A2057:A2059"/>
    <mergeCell ref="A2063:A2064"/>
    <mergeCell ref="J2058:J2059"/>
    <mergeCell ref="K2058:K2059"/>
    <mergeCell ref="L2058:L2059"/>
    <mergeCell ref="J2047:J2048"/>
    <mergeCell ref="R2047:R2048"/>
    <mergeCell ref="T2047:T2048"/>
    <mergeCell ref="S2047:S2048"/>
    <mergeCell ref="R2055:R2056"/>
    <mergeCell ref="S2055:S2056"/>
    <mergeCell ref="T2055:T2056"/>
    <mergeCell ref="S2024:S2026"/>
    <mergeCell ref="L2047:L2048"/>
    <mergeCell ref="K2047:K2048"/>
    <mergeCell ref="L2063:L2064"/>
    <mergeCell ref="K2063:K2064"/>
    <mergeCell ref="J2063:J2064"/>
    <mergeCell ref="I2063:I2064"/>
    <mergeCell ref="J2049:J2050"/>
    <mergeCell ref="I2057:I2062"/>
    <mergeCell ref="R2057:R2059"/>
    <mergeCell ref="S2057:S2059"/>
    <mergeCell ref="T2057:T2059"/>
    <mergeCell ref="I2055:I2056"/>
    <mergeCell ref="J2055:J2056"/>
    <mergeCell ref="Q2043:Q2046"/>
    <mergeCell ref="A2043:A2046"/>
    <mergeCell ref="A2038:A2042"/>
  </mergeCells>
  <conditionalFormatting sqref="R1:R1809 R1812:R1991 R2070:R1048576">
    <cfRule type="cellIs" dxfId="239" priority="395" operator="equal">
      <formula>3</formula>
    </cfRule>
    <cfRule type="cellIs" dxfId="238" priority="393" operator="equal">
      <formula>2</formula>
    </cfRule>
    <cfRule type="cellIs" dxfId="237" priority="397" operator="equal">
      <formula>5</formula>
    </cfRule>
    <cfRule type="cellIs" dxfId="236" priority="396" operator="equal">
      <formula>4</formula>
    </cfRule>
  </conditionalFormatting>
  <conditionalFormatting sqref="R2021:R2030">
    <cfRule type="cellIs" dxfId="235" priority="336" operator="equal">
      <formula>2</formula>
    </cfRule>
    <cfRule type="cellIs" dxfId="234" priority="337" operator="equal">
      <formula>3</formula>
    </cfRule>
    <cfRule type="cellIs" dxfId="233" priority="339" operator="equal">
      <formula>5</formula>
    </cfRule>
    <cfRule type="cellIs" dxfId="232" priority="338" operator="equal">
      <formula>4</formula>
    </cfRule>
  </conditionalFormatting>
  <conditionalFormatting sqref="R2033:R2047">
    <cfRule type="cellIs" dxfId="231" priority="73" operator="equal">
      <formula>5</formula>
    </cfRule>
    <cfRule type="cellIs" dxfId="230" priority="70" operator="equal">
      <formula>2</formula>
    </cfRule>
    <cfRule type="cellIs" dxfId="229" priority="72" operator="equal">
      <formula>4</formula>
    </cfRule>
    <cfRule type="cellIs" dxfId="228" priority="71" operator="equal">
      <formula>3</formula>
    </cfRule>
  </conditionalFormatting>
  <conditionalFormatting sqref="R2049:R2055">
    <cfRule type="cellIs" dxfId="227" priority="86" operator="equal">
      <formula>2</formula>
    </cfRule>
    <cfRule type="cellIs" dxfId="226" priority="87" operator="equal">
      <formula>3</formula>
    </cfRule>
    <cfRule type="cellIs" dxfId="225" priority="88" operator="equal">
      <formula>4</formula>
    </cfRule>
    <cfRule type="cellIs" dxfId="224" priority="89" operator="equal">
      <formula>5</formula>
    </cfRule>
  </conditionalFormatting>
  <conditionalFormatting sqref="R2057:R2058">
    <cfRule type="cellIs" dxfId="223" priority="230" operator="equal">
      <formula>5</formula>
    </cfRule>
    <cfRule type="cellIs" dxfId="222" priority="229" operator="equal">
      <formula>4</formula>
    </cfRule>
    <cfRule type="cellIs" dxfId="221" priority="228" operator="equal">
      <formula>3</formula>
    </cfRule>
    <cfRule type="cellIs" dxfId="220" priority="227" operator="equal">
      <formula>2</formula>
    </cfRule>
  </conditionalFormatting>
  <conditionalFormatting sqref="R2060:R2064">
    <cfRule type="cellIs" dxfId="219" priority="19" operator="equal">
      <formula>5</formula>
    </cfRule>
    <cfRule type="cellIs" dxfId="218" priority="18" operator="equal">
      <formula>4</formula>
    </cfRule>
    <cfRule type="cellIs" dxfId="217" priority="17" operator="equal">
      <formula>3</formula>
    </cfRule>
    <cfRule type="cellIs" dxfId="216" priority="16" operator="equal">
      <formula>2</formula>
    </cfRule>
  </conditionalFormatting>
  <conditionalFormatting sqref="R2064">
    <cfRule type="cellIs" dxfId="215" priority="15" operator="equal">
      <formula>1</formula>
    </cfRule>
  </conditionalFormatting>
  <conditionalFormatting sqref="R2070:R1048576">
    <cfRule type="cellIs" dxfId="214" priority="392" operator="equal">
      <formula>1</formula>
    </cfRule>
  </conditionalFormatting>
  <conditionalFormatting sqref="R1:S1809 R1812:S1991">
    <cfRule type="cellIs" dxfId="213" priority="389" operator="equal">
      <formula>1</formula>
    </cfRule>
  </conditionalFormatting>
  <conditionalFormatting sqref="R2021:S2030">
    <cfRule type="cellIs" dxfId="212" priority="332" operator="equal">
      <formula>1</formula>
    </cfRule>
  </conditionalFormatting>
  <conditionalFormatting sqref="R2033:S2047">
    <cfRule type="cellIs" dxfId="211" priority="66" operator="equal">
      <formula>1</formula>
    </cfRule>
  </conditionalFormatting>
  <conditionalFormatting sqref="R2049:S2055">
    <cfRule type="cellIs" dxfId="210" priority="82" operator="equal">
      <formula>1</formula>
    </cfRule>
  </conditionalFormatting>
  <conditionalFormatting sqref="R2057:S2058">
    <cfRule type="cellIs" dxfId="209" priority="212" operator="equal">
      <formula>1</formula>
    </cfRule>
  </conditionalFormatting>
  <conditionalFormatting sqref="R2060:S2063">
    <cfRule type="cellIs" dxfId="208" priority="31" operator="equal">
      <formula>1</formula>
    </cfRule>
  </conditionalFormatting>
  <conditionalFormatting sqref="S1:S1809 S1812:S1991">
    <cfRule type="cellIs" dxfId="207" priority="391" operator="equal">
      <formula>3</formula>
    </cfRule>
    <cfRule type="cellIs" dxfId="206" priority="390" operator="equal">
      <formula>2</formula>
    </cfRule>
  </conditionalFormatting>
  <conditionalFormatting sqref="S2021:S2030">
    <cfRule type="cellIs" dxfId="205" priority="334" operator="equal">
      <formula>3</formula>
    </cfRule>
    <cfRule type="cellIs" dxfId="204" priority="333" operator="equal">
      <formula>2</formula>
    </cfRule>
  </conditionalFormatting>
  <conditionalFormatting sqref="S2033:S2047">
    <cfRule type="cellIs" dxfId="203" priority="68" operator="equal">
      <formula>3</formula>
    </cfRule>
    <cfRule type="cellIs" dxfId="202" priority="67" operator="equal">
      <formula>2</formula>
    </cfRule>
  </conditionalFormatting>
  <conditionalFormatting sqref="S2049:S2055">
    <cfRule type="cellIs" dxfId="201" priority="83" operator="equal">
      <formula>2</formula>
    </cfRule>
    <cfRule type="cellIs" dxfId="200" priority="84" operator="equal">
      <formula>3</formula>
    </cfRule>
  </conditionalFormatting>
  <conditionalFormatting sqref="S2057:S2058">
    <cfRule type="cellIs" dxfId="199" priority="213" operator="equal">
      <formula>2</formula>
    </cfRule>
    <cfRule type="cellIs" dxfId="198" priority="214" operator="equal">
      <formula>3</formula>
    </cfRule>
  </conditionalFormatting>
  <conditionalFormatting sqref="S2060:S1048576">
    <cfRule type="cellIs" dxfId="197" priority="14" operator="equal">
      <formula>3</formula>
    </cfRule>
    <cfRule type="cellIs" dxfId="196" priority="13" operator="equal">
      <formula>2</formula>
    </cfRule>
  </conditionalFormatting>
  <conditionalFormatting sqref="S2064:S1048576">
    <cfRule type="cellIs" dxfId="195" priority="12" operator="equal">
      <formula>1</formula>
    </cfRule>
  </conditionalFormatting>
  <conditionalFormatting sqref="T1:T35 T73:T76 T146:T175 T186:T188 T199:T201 T203:T211 T213:T214 T216:T244 T250:T280 T322:T325 T339:T340 T355:T360 T366 T370 T374:T401 T434:T497 T518:T526 T548:T561 T569:T579 T583:T585 T588 T600 T611 T662:T681 T686 T690 T707:T733 T742 T758 T766:T798 T835:T842 T879 T887:T903 T915 T938:T967 T969:T990 T1007:T1067 T1083:T1130 T1139:T1185 T1187:T1237 T1245:T1257 T1268 T1275:T1276 T1278 T1286:T1292 T1303:T1346 T1348:T1367 T1370:T1378 T1382:T1427 T1443:T1526 T1528:T1538 T1540:T1559 T1561:T1600 T1603:T1624 T1640:T1733 T1742 T1746:T1748 T1809 T2055 T2065:T1048576">
    <cfRule type="containsText" dxfId="194" priority="535" operator="containsText" text="Высокий">
      <formula>NOT(ISERROR(SEARCH("Высокий",T1)))</formula>
    </cfRule>
  </conditionalFormatting>
  <conditionalFormatting sqref="T1:T35 T73:T76 T146:T175 T186:T188 T199:T201 T216:T244 T250:T280 T322:T325 T339:T340 T355:T360 T366 T370 T374:T401 T434:T497 T518:T526 T548:T561 T569:T579 T583:T585 T588 T600 T611 T662:T681 T686 T690 T707:T733 T742 T758 T766:T798 T835:T842 T879 T887:T903 T915 T938:T967 T969:T990 T1007:T1067 T1083:T1130 T1139:T1185 T1187:T1237 T1245:T1257 T1268 T1275:T1276 T1278 T1286:T1292 T1303:T1346 T1348:T1367 T1370:T1378 T1382:T1427 T1443:T1526 T1528:T1538 T1540:T1559 T1561:T1600 T1603:T1624 T1640:T1733 T1742 T1746:T1748 T1809 T2055 T2065:T1048576 T203:T211 T213:T214">
    <cfRule type="containsText" dxfId="193" priority="534" operator="containsText" text="Средний ">
      <formula>NOT(ISERROR(SEARCH("Средний ",T1)))</formula>
    </cfRule>
  </conditionalFormatting>
  <conditionalFormatting sqref="T1:T35 T73:T76 T146:T175 T186:T188 T199:T201 T216:T244 T250:T280 T322:T325 T339:T340 T355:T360 T366 T370 T374:T401 T434:T497 T518:T526 T548:T561 T569:T579 T583:T585 T588 T600 T611 T662:T681 T686 T690 T707:T733 T742 T758 T766:T798 T835:T842 T879 T887:T903 T915 T938:T967 T969:T990 T1007:T1067 T1083:T1130 T1139:T1185 T1187:T1237 T1245:T1257 T1268 T1275:T1276 T1278 T1286:T1292 T1303:T1346 T1348:T1367 T1370:T1378 T1382:T1427 T1443:T1526 T1528:T1538 T1540:T1559 T1561:T1600 T1603:T1624 T1640:T1733 T1742 T1746:T1748 T1809 T2055 T2065:T1048576">
    <cfRule type="containsText" dxfId="192" priority="533" operator="containsText" text="Низкий">
      <formula>NOT(ISERROR(SEARCH("Низкий",T1)))</formula>
    </cfRule>
  </conditionalFormatting>
  <conditionalFormatting sqref="T1:T1185 T1187:T1237 T1245:T1809 T1812:T1929 T1931:T1933 T1936:T1991 T2021:T2029 T2055 T2065:T1048576">
    <cfRule type="containsText" dxfId="191" priority="437" operator="containsText" text="Высокий">
      <formula>NOT(ISERROR(SEARCH("Высокий",T1)))</formula>
    </cfRule>
    <cfRule type="containsText" dxfId="190" priority="438" operator="containsText" text=" Средний">
      <formula>NOT(ISERROR(SEARCH(" Средний",T1)))</formula>
    </cfRule>
    <cfRule type="containsText" dxfId="189" priority="434" operator="containsText" text="Высокий">
      <formula>NOT(ISERROR(SEARCH("Высокий",T1)))</formula>
    </cfRule>
    <cfRule type="containsText" dxfId="188" priority="435" operator="containsText" text=" Средний">
      <formula>NOT(ISERROR(SEARCH(" Средний",T1)))</formula>
    </cfRule>
    <cfRule type="containsText" dxfId="187" priority="436" operator="containsText" text="Низкий">
      <formula>NOT(ISERROR(SEARCH("Низкий",T1)))</formula>
    </cfRule>
  </conditionalFormatting>
  <conditionalFormatting sqref="T1:T1185 T1187:T1237 T1245:T1809 T1812:T1929 T1931:T1933 T1936:T1991 T2021:T2029">
    <cfRule type="containsText" dxfId="186" priority="399" operator="containsText" text="Средний ">
      <formula>NOT(ISERROR(SEARCH("Средний ",T1)))</formula>
    </cfRule>
    <cfRule type="containsText" dxfId="185" priority="400" operator="containsText" text="Высокий">
      <formula>NOT(ISERROR(SEARCH("Высокий",T1)))</formula>
    </cfRule>
  </conditionalFormatting>
  <conditionalFormatting sqref="T1:T1185 T1187:T1237 T1245:T1809 T1812:T1929 T1931:T1933 T1936:T1991">
    <cfRule type="containsText" dxfId="184" priority="398" operator="containsText" text="Низкий">
      <formula>NOT(ISERROR(SEARCH("Низкий",T1)))</formula>
    </cfRule>
  </conditionalFormatting>
  <conditionalFormatting sqref="T203:T214">
    <cfRule type="containsText" dxfId="183" priority="469" operator="containsText" text="Низкий">
      <formula>NOT(ISERROR(SEARCH("Низкий",T203)))</formula>
    </cfRule>
  </conditionalFormatting>
  <conditionalFormatting sqref="T212">
    <cfRule type="containsText" dxfId="182" priority="467" operator="containsText" text="Высокий">
      <formula>NOT(ISERROR(SEARCH("Высокий",T212)))</formula>
    </cfRule>
    <cfRule type="containsText" dxfId="181" priority="468" operator="containsText" text=" Средний">
      <formula>NOT(ISERROR(SEARCH(" Средний",T212)))</formula>
    </cfRule>
  </conditionalFormatting>
  <conditionalFormatting sqref="T591:T597">
    <cfRule type="containsText" dxfId="180" priority="531" operator="containsText" text="Средний ">
      <formula>NOT(ISERROR(SEARCH("Средний ",T591)))</formula>
    </cfRule>
    <cfRule type="containsText" dxfId="179" priority="530" operator="containsText" text="Низкий">
      <formula>NOT(ISERROR(SEARCH("Низкий",T591)))</formula>
    </cfRule>
    <cfRule type="containsText" dxfId="178" priority="532" operator="containsText" text="Высокий">
      <formula>NOT(ISERROR(SEARCH("Высокий",T591)))</formula>
    </cfRule>
  </conditionalFormatting>
  <conditionalFormatting sqref="T1756:T1773 T1779">
    <cfRule type="containsText" dxfId="177" priority="515" operator="containsText" text="Низкий">
      <formula>NOT(ISERROR(SEARCH("Низкий",T1756)))</formula>
    </cfRule>
    <cfRule type="containsText" dxfId="176" priority="516" operator="containsText" text="Средний ">
      <formula>NOT(ISERROR(SEARCH("Средний ",T1756)))</formula>
    </cfRule>
    <cfRule type="containsText" dxfId="175" priority="517" operator="containsText" text="Высокий">
      <formula>NOT(ISERROR(SEARCH("Высокий",T1756)))</formula>
    </cfRule>
  </conditionalFormatting>
  <conditionalFormatting sqref="T1782">
    <cfRule type="containsText" dxfId="174" priority="512" operator="containsText" text="Низкий">
      <formula>NOT(ISERROR(SEARCH("Низкий",T1782)))</formula>
    </cfRule>
    <cfRule type="containsText" dxfId="173" priority="513" operator="containsText" text="Средний ">
      <formula>NOT(ISERROR(SEARCH("Средний ",T1782)))</formula>
    </cfRule>
    <cfRule type="containsText" dxfId="172" priority="514" operator="containsText" text="Высокий">
      <formula>NOT(ISERROR(SEARCH("Высокий",T1782)))</formula>
    </cfRule>
  </conditionalFormatting>
  <conditionalFormatting sqref="T1784:T1786 T1788:T1790 T1792:T1796">
    <cfRule type="containsText" dxfId="171" priority="491" operator="containsText" text="Низкий">
      <formula>NOT(ISERROR(SEARCH("Низкий",T1784)))</formula>
    </cfRule>
    <cfRule type="containsText" dxfId="170" priority="492" operator="containsText" text="Средний ">
      <formula>NOT(ISERROR(SEARCH("Средний ",T1784)))</formula>
    </cfRule>
    <cfRule type="containsText" dxfId="169" priority="493" operator="containsText" text="Высокий">
      <formula>NOT(ISERROR(SEARCH("Высокий",T1784)))</formula>
    </cfRule>
  </conditionalFormatting>
  <conditionalFormatting sqref="T1799:T1802">
    <cfRule type="containsText" dxfId="168" priority="488" operator="containsText" text="Низкий">
      <formula>NOT(ISERROR(SEARCH("Низкий",T1799)))</formula>
    </cfRule>
    <cfRule type="containsText" dxfId="167" priority="489" operator="containsText" text="Средний ">
      <formula>NOT(ISERROR(SEARCH("Средний ",T1799)))</formula>
    </cfRule>
    <cfRule type="containsText" dxfId="166" priority="490" operator="containsText" text="Высокий">
      <formula>NOT(ISERROR(SEARCH("Высокий",T1799)))</formula>
    </cfRule>
  </conditionalFormatting>
  <conditionalFormatting sqref="T1806">
    <cfRule type="containsText" dxfId="165" priority="476" operator="containsText" text="Низкий">
      <formula>NOT(ISERROR(SEARCH("Низкий",T1806)))</formula>
    </cfRule>
    <cfRule type="containsText" dxfId="164" priority="477" operator="containsText" text="Средний ">
      <formula>NOT(ISERROR(SEARCH("Средний ",T1806)))</formula>
    </cfRule>
    <cfRule type="containsText" dxfId="163" priority="478" operator="containsText" text="Высокий">
      <formula>NOT(ISERROR(SEARCH("Высокий",T1806)))</formula>
    </cfRule>
  </conditionalFormatting>
  <conditionalFormatting sqref="T1812:T1837">
    <cfRule type="containsText" dxfId="162" priority="454" operator="containsText" text="Низкий">
      <formula>NOT(ISERROR(SEARCH("Низкий",T1812)))</formula>
    </cfRule>
    <cfRule type="containsText" dxfId="161" priority="452" operator="containsText" text="Высокий">
      <formula>NOT(ISERROR(SEARCH("Высокий",T1812)))</formula>
    </cfRule>
    <cfRule type="containsText" dxfId="160" priority="453" operator="containsText" text=" Средний">
      <formula>NOT(ISERROR(SEARCH(" Средний",T1812)))</formula>
    </cfRule>
  </conditionalFormatting>
  <conditionalFormatting sqref="T1853:T1854">
    <cfRule type="containsText" dxfId="159" priority="447" operator="containsText" text=" Средний">
      <formula>NOT(ISERROR(SEARCH(" Средний",T1853)))</formula>
    </cfRule>
    <cfRule type="containsText" dxfId="158" priority="446" operator="containsText" text="Высокий">
      <formula>NOT(ISERROR(SEARCH("Высокий",T1853)))</formula>
    </cfRule>
    <cfRule type="containsText" dxfId="157" priority="448" operator="containsText" text="Низкий">
      <formula>NOT(ISERROR(SEARCH("Низкий",T1853)))</formula>
    </cfRule>
  </conditionalFormatting>
  <conditionalFormatting sqref="T1860">
    <cfRule type="containsText" dxfId="156" priority="445" operator="containsText" text="Низкий">
      <formula>NOT(ISERROR(SEARCH("Низкий",T1860)))</formula>
    </cfRule>
    <cfRule type="containsText" dxfId="155" priority="444" operator="containsText" text=" Средний">
      <formula>NOT(ISERROR(SEARCH(" Средний",T1860)))</formula>
    </cfRule>
    <cfRule type="containsText" dxfId="154" priority="443" operator="containsText" text="Высокий">
      <formula>NOT(ISERROR(SEARCH("Высокий",T1860)))</formula>
    </cfRule>
  </conditionalFormatting>
  <conditionalFormatting sqref="T1868:T1884">
    <cfRule type="containsText" dxfId="153" priority="442" operator="containsText" text="Низкий">
      <formula>NOT(ISERROR(SEARCH("Низкий",T1868)))</formula>
    </cfRule>
    <cfRule type="containsText" dxfId="152" priority="441" operator="containsText" text=" Средний">
      <formula>NOT(ISERROR(SEARCH(" Средний",T1868)))</formula>
    </cfRule>
    <cfRule type="containsText" dxfId="151" priority="440" operator="containsText" text="Высокий">
      <formula>NOT(ISERROR(SEARCH("Высокий",T1868)))</formula>
    </cfRule>
  </conditionalFormatting>
  <conditionalFormatting sqref="T1885:T1894">
    <cfRule type="containsText" dxfId="150" priority="439" operator="containsText" text="Низкий">
      <formula>NOT(ISERROR(SEARCH("Низкий",T1885)))</formula>
    </cfRule>
  </conditionalFormatting>
  <conditionalFormatting sqref="T2021:T2030">
    <cfRule type="containsText" dxfId="149" priority="345" operator="containsText" text="Низкий">
      <formula>NOT(ISERROR(SEARCH("Низкий",T2021)))</formula>
    </cfRule>
  </conditionalFormatting>
  <conditionalFormatting sqref="T2030">
    <cfRule type="containsText" dxfId="148" priority="341" operator="containsText" text="Средний ">
      <formula>NOT(ISERROR(SEARCH("Средний ",T2030)))</formula>
    </cfRule>
    <cfRule type="containsText" dxfId="147" priority="342" operator="containsText" text="Высокий">
      <formula>NOT(ISERROR(SEARCH("Высокий",T2030)))</formula>
    </cfRule>
    <cfRule type="containsText" dxfId="146" priority="343" operator="containsText" text="Высокий">
      <formula>NOT(ISERROR(SEARCH("Высокий",T2030)))</formula>
    </cfRule>
    <cfRule type="containsText" dxfId="145" priority="344" operator="containsText" text=" Средний">
      <formula>NOT(ISERROR(SEARCH(" Средний",T2030)))</formula>
    </cfRule>
    <cfRule type="containsText" dxfId="144" priority="347" operator="containsText" text=" Средний">
      <formula>NOT(ISERROR(SEARCH(" Средний",T2030)))</formula>
    </cfRule>
    <cfRule type="containsText" dxfId="143" priority="340" operator="containsText" text="Низкий">
      <formula>NOT(ISERROR(SEARCH("Низкий",T2030)))</formula>
    </cfRule>
    <cfRule type="containsText" dxfId="142" priority="346" operator="containsText" text="Высокий">
      <formula>NOT(ISERROR(SEARCH("Высокий",T2030)))</formula>
    </cfRule>
  </conditionalFormatting>
  <conditionalFormatting sqref="T2033">
    <cfRule type="containsText" dxfId="141" priority="303" operator="containsText" text=" Средний">
      <formula>NOT(ISERROR(SEARCH(" Средний",T2033)))</formula>
    </cfRule>
    <cfRule type="containsText" dxfId="140" priority="300" operator="containsText" text=" Средний">
      <formula>NOT(ISERROR(SEARCH(" Средний",T2033)))</formula>
    </cfRule>
    <cfRule type="containsText" dxfId="139" priority="305" operator="containsText" text="Средний ">
      <formula>NOT(ISERROR(SEARCH("Средний ",T2033)))</formula>
    </cfRule>
    <cfRule type="containsText" dxfId="138" priority="306" operator="containsText" text="Высокий">
      <formula>NOT(ISERROR(SEARCH("Высокий",T2033)))</formula>
    </cfRule>
    <cfRule type="containsText" dxfId="137" priority="299" operator="containsText" text="Высокий">
      <formula>NOT(ISERROR(SEARCH("Высокий",T2033)))</formula>
    </cfRule>
    <cfRule type="containsText" dxfId="136" priority="301" operator="containsText" text="Низкий">
      <formula>NOT(ISERROR(SEARCH("Низкий",T2033)))</formula>
    </cfRule>
    <cfRule type="containsText" dxfId="135" priority="302" operator="containsText" text="Высокий">
      <formula>NOT(ISERROR(SEARCH("Высокий",T2033)))</formula>
    </cfRule>
    <cfRule type="containsText" dxfId="134" priority="304" operator="containsText" text="Низкий">
      <formula>NOT(ISERROR(SEARCH("Низкий",T2033)))</formula>
    </cfRule>
  </conditionalFormatting>
  <conditionalFormatting sqref="T2033:T2034">
    <cfRule type="containsText" dxfId="133" priority="162" operator="containsText" text="Высокий">
      <formula>NOT(ISERROR(SEARCH("Высокий",T2033)))</formula>
    </cfRule>
    <cfRule type="containsText" dxfId="132" priority="161" operator="containsText" text="Средний ">
      <formula>NOT(ISERROR(SEARCH("Средний ",T2033)))</formula>
    </cfRule>
    <cfRule type="containsText" dxfId="131" priority="160" operator="containsText" text="Низкий">
      <formula>NOT(ISERROR(SEARCH("Низкий",T2033)))</formula>
    </cfRule>
  </conditionalFormatting>
  <conditionalFormatting sqref="T2034">
    <cfRule type="containsText" dxfId="130" priority="159" operator="containsText" text=" Средний">
      <formula>NOT(ISERROR(SEARCH(" Средний",T2034)))</formula>
    </cfRule>
    <cfRule type="containsText" dxfId="129" priority="158" operator="containsText" text="Высокий">
      <formula>NOT(ISERROR(SEARCH("Высокий",T2034)))</formula>
    </cfRule>
    <cfRule type="containsText" dxfId="128" priority="157" operator="containsText" text="Низкий">
      <formula>NOT(ISERROR(SEARCH("Низкий",T2034)))</formula>
    </cfRule>
    <cfRule type="containsText" dxfId="127" priority="156" operator="containsText" text=" Средний">
      <formula>NOT(ISERROR(SEARCH(" Средний",T2034)))</formula>
    </cfRule>
    <cfRule type="containsText" dxfId="126" priority="155" operator="containsText" text="Высокий">
      <formula>NOT(ISERROR(SEARCH("Высокий",T2034)))</formula>
    </cfRule>
  </conditionalFormatting>
  <conditionalFormatting sqref="T2034:T2035">
    <cfRule type="containsText" dxfId="125" priority="141" operator="containsText" text="Низкий">
      <formula>NOT(ISERROR(SEARCH("Низкий",T2034)))</formula>
    </cfRule>
    <cfRule type="containsText" dxfId="124" priority="142" operator="containsText" text="Средний ">
      <formula>NOT(ISERROR(SEARCH("Средний ",T2034)))</formula>
    </cfRule>
    <cfRule type="containsText" dxfId="123" priority="143" operator="containsText" text="Высокий">
      <formula>NOT(ISERROR(SEARCH("Высокий",T2034)))</formula>
    </cfRule>
  </conditionalFormatting>
  <conditionalFormatting sqref="T2035">
    <cfRule type="containsText" dxfId="122" priority="136" operator="containsText" text="Высокий">
      <formula>NOT(ISERROR(SEARCH("Высокий",T2035)))</formula>
    </cfRule>
    <cfRule type="containsText" dxfId="121" priority="137" operator="containsText" text=" Средний">
      <formula>NOT(ISERROR(SEARCH(" Средний",T2035)))</formula>
    </cfRule>
    <cfRule type="containsText" dxfId="120" priority="138" operator="containsText" text="Низкий">
      <formula>NOT(ISERROR(SEARCH("Низкий",T2035)))</formula>
    </cfRule>
    <cfRule type="containsText" dxfId="119" priority="139" operator="containsText" text="Высокий">
      <formula>NOT(ISERROR(SEARCH("Высокий",T2035)))</formula>
    </cfRule>
    <cfRule type="containsText" dxfId="118" priority="140" operator="containsText" text=" Средний">
      <formula>NOT(ISERROR(SEARCH(" Средний",T2035)))</formula>
    </cfRule>
  </conditionalFormatting>
  <conditionalFormatting sqref="T2035:T2036">
    <cfRule type="containsText" dxfId="117" priority="124" operator="containsText" text="Высокий">
      <formula>NOT(ISERROR(SEARCH("Высокий",T2035)))</formula>
    </cfRule>
    <cfRule type="containsText" dxfId="116" priority="123" operator="containsText" text="Средний ">
      <formula>NOT(ISERROR(SEARCH("Средний ",T2035)))</formula>
    </cfRule>
    <cfRule type="containsText" dxfId="115" priority="122" operator="containsText" text="Низкий">
      <formula>NOT(ISERROR(SEARCH("Низкий",T2035)))</formula>
    </cfRule>
  </conditionalFormatting>
  <conditionalFormatting sqref="T2036">
    <cfRule type="containsText" dxfId="114" priority="117" operator="containsText" text="Высокий">
      <formula>NOT(ISERROR(SEARCH("Высокий",T2036)))</formula>
    </cfRule>
    <cfRule type="containsText" dxfId="113" priority="121" operator="containsText" text=" Средний">
      <formula>NOT(ISERROR(SEARCH(" Средний",T2036)))</formula>
    </cfRule>
    <cfRule type="containsText" dxfId="112" priority="120" operator="containsText" text="Высокий">
      <formula>NOT(ISERROR(SEARCH("Высокий",T2036)))</formula>
    </cfRule>
    <cfRule type="containsText" dxfId="111" priority="119" operator="containsText" text="Низкий">
      <formula>NOT(ISERROR(SEARCH("Низкий",T2036)))</formula>
    </cfRule>
    <cfRule type="containsText" dxfId="110" priority="118" operator="containsText" text=" Средний">
      <formula>NOT(ISERROR(SEARCH(" Средний",T2036)))</formula>
    </cfRule>
    <cfRule type="containsText" dxfId="109" priority="114" operator="containsText" text="Низкий">
      <formula>NOT(ISERROR(SEARCH("Низкий",T2036)))</formula>
    </cfRule>
    <cfRule type="containsText" dxfId="108" priority="115" operator="containsText" text="Средний ">
      <formula>NOT(ISERROR(SEARCH("Средний ",T2036)))</formula>
    </cfRule>
    <cfRule type="containsText" dxfId="107" priority="116" operator="containsText" text="Высокий">
      <formula>NOT(ISERROR(SEARCH("Высокий",T2036)))</formula>
    </cfRule>
  </conditionalFormatting>
  <conditionalFormatting sqref="T2037 T2043:T2047 T2051:T2053 T2060:T2061">
    <cfRule type="containsText" dxfId="106" priority="322" operator="containsText" text=" Средний">
      <formula>NOT(ISERROR(SEARCH(" Средний",T2037)))</formula>
    </cfRule>
    <cfRule type="containsText" dxfId="105" priority="321" operator="containsText" text="Высокий">
      <formula>NOT(ISERROR(SEARCH("Высокий",T2037)))</formula>
    </cfRule>
    <cfRule type="containsText" dxfId="104" priority="320" operator="containsText" text="Низкий">
      <formula>NOT(ISERROR(SEARCH("Низкий",T2037)))</formula>
    </cfRule>
    <cfRule type="containsText" dxfId="103" priority="319" operator="containsText" text=" Средний">
      <formula>NOT(ISERROR(SEARCH(" Средний",T2037)))</formula>
    </cfRule>
    <cfRule type="containsText" dxfId="102" priority="318" operator="containsText" text="Высокий">
      <formula>NOT(ISERROR(SEARCH("Высокий",T2037)))</formula>
    </cfRule>
    <cfRule type="containsText" dxfId="101" priority="324" operator="containsText" text="Средний ">
      <formula>NOT(ISERROR(SEARCH("Средний ",T2037)))</formula>
    </cfRule>
    <cfRule type="containsText" dxfId="100" priority="325" operator="containsText" text="Высокий">
      <formula>NOT(ISERROR(SEARCH("Высокий",T2037)))</formula>
    </cfRule>
    <cfRule type="containsText" dxfId="99" priority="323" operator="containsText" text="Низкий">
      <formula>NOT(ISERROR(SEARCH("Низкий",T2037)))</formula>
    </cfRule>
  </conditionalFormatting>
  <conditionalFormatting sqref="T2037 T2043:T2047">
    <cfRule type="containsText" dxfId="98" priority="317" operator="containsText" text="Высокий">
      <formula>NOT(ISERROR(SEARCH("Высокий",T2037)))</formula>
    </cfRule>
    <cfRule type="containsText" dxfId="97" priority="316" operator="containsText" text="Средний ">
      <formula>NOT(ISERROR(SEARCH("Средний ",T2037)))</formula>
    </cfRule>
  </conditionalFormatting>
  <conditionalFormatting sqref="T2037:T2038">
    <cfRule type="containsText" dxfId="96" priority="236" operator="containsText" text="Низкий">
      <formula>NOT(ISERROR(SEARCH("Низкий",T2037)))</formula>
    </cfRule>
  </conditionalFormatting>
  <conditionalFormatting sqref="T2038">
    <cfRule type="containsText" dxfId="95" priority="232" operator="containsText" text="Средний ">
      <formula>NOT(ISERROR(SEARCH("Средний ",T2038)))</formula>
    </cfRule>
    <cfRule type="containsText" dxfId="94" priority="233" operator="containsText" text="Высокий">
      <formula>NOT(ISERROR(SEARCH("Высокий",T2038)))</formula>
    </cfRule>
    <cfRule type="containsText" dxfId="93" priority="234" operator="containsText" text="Высокий">
      <formula>NOT(ISERROR(SEARCH("Высокий",T2038)))</formula>
    </cfRule>
    <cfRule type="containsText" dxfId="92" priority="235" operator="containsText" text=" Средний">
      <formula>NOT(ISERROR(SEARCH(" Средний",T2038)))</formula>
    </cfRule>
    <cfRule type="containsText" dxfId="91" priority="237" operator="containsText" text="Высокий">
      <formula>NOT(ISERROR(SEARCH("Высокий",T2038)))</formula>
    </cfRule>
    <cfRule type="containsText" dxfId="90" priority="238" operator="containsText" text=" Средний">
      <formula>NOT(ISERROR(SEARCH(" Средний",T2038)))</formula>
    </cfRule>
  </conditionalFormatting>
  <conditionalFormatting sqref="T2038:T2047">
    <cfRule type="containsText" dxfId="89" priority="63" operator="containsText" text="Низкий">
      <formula>NOT(ISERROR(SEARCH("Низкий",T2038)))</formula>
    </cfRule>
  </conditionalFormatting>
  <conditionalFormatting sqref="T2039:T2042">
    <cfRule type="containsText" dxfId="88" priority="64" operator="containsText" text="Высокий">
      <formula>NOT(ISERROR(SEARCH("Высокий",T2039)))</formula>
    </cfRule>
    <cfRule type="containsText" dxfId="87" priority="65" operator="containsText" text=" Средний">
      <formula>NOT(ISERROR(SEARCH(" Средний",T2039)))</formula>
    </cfRule>
    <cfRule type="containsText" dxfId="86" priority="61" operator="containsText" text="Высокий">
      <formula>NOT(ISERROR(SEARCH("Высокий",T2039)))</formula>
    </cfRule>
    <cfRule type="containsText" dxfId="85" priority="60" operator="containsText" text="Высокий">
      <formula>NOT(ISERROR(SEARCH("Высокий",T2039)))</formula>
    </cfRule>
    <cfRule type="containsText" dxfId="84" priority="59" operator="containsText" text="Средний ">
      <formula>NOT(ISERROR(SEARCH("Средний ",T2039)))</formula>
    </cfRule>
    <cfRule type="containsText" dxfId="83" priority="58" operator="containsText" text="Низкий">
      <formula>NOT(ISERROR(SEARCH("Низкий",T2039)))</formula>
    </cfRule>
    <cfRule type="containsText" dxfId="82" priority="62" operator="containsText" text=" Средний">
      <formula>NOT(ISERROR(SEARCH(" Средний",T2039)))</formula>
    </cfRule>
  </conditionalFormatting>
  <conditionalFormatting sqref="T2049">
    <cfRule type="containsText" dxfId="81" priority="96" operator="containsText" text="Высокий">
      <formula>NOT(ISERROR(SEARCH("Высокий",T2049)))</formula>
    </cfRule>
    <cfRule type="containsText" dxfId="80" priority="97" operator="containsText" text=" Средний">
      <formula>NOT(ISERROR(SEARCH(" Средний",T2049)))</formula>
    </cfRule>
    <cfRule type="containsText" dxfId="79" priority="91" operator="containsText" text="Средний ">
      <formula>NOT(ISERROR(SEARCH("Средний ",T2049)))</formula>
    </cfRule>
    <cfRule type="containsText" dxfId="78" priority="92" operator="containsText" text="Высокий">
      <formula>NOT(ISERROR(SEARCH("Высокий",T2049)))</formula>
    </cfRule>
    <cfRule type="containsText" dxfId="77" priority="93" operator="containsText" text="Высокий">
      <formula>NOT(ISERROR(SEARCH("Высокий",T2049)))</formula>
    </cfRule>
    <cfRule type="containsText" dxfId="76" priority="94" operator="containsText" text=" Средний">
      <formula>NOT(ISERROR(SEARCH(" Средний",T2049)))</formula>
    </cfRule>
    <cfRule type="containsText" dxfId="75" priority="95" operator="containsText" text="Низкий">
      <formula>NOT(ISERROR(SEARCH("Низкий",T2049)))</formula>
    </cfRule>
  </conditionalFormatting>
  <conditionalFormatting sqref="T2049:T2050">
    <cfRule type="containsText" dxfId="74" priority="79" operator="containsText" text="Низкий">
      <formula>NOT(ISERROR(SEARCH("Низкий",T2049)))</formula>
    </cfRule>
  </conditionalFormatting>
  <conditionalFormatting sqref="T2050">
    <cfRule type="containsText" dxfId="73" priority="81" operator="containsText" text=" Средний">
      <formula>NOT(ISERROR(SEARCH(" Средний",T2050)))</formula>
    </cfRule>
    <cfRule type="containsText" dxfId="72" priority="80" operator="containsText" text="Высокий">
      <formula>NOT(ISERROR(SEARCH("Высокий",T2050)))</formula>
    </cfRule>
    <cfRule type="containsText" dxfId="71" priority="78" operator="containsText" text=" Средний">
      <formula>NOT(ISERROR(SEARCH(" Средний",T2050)))</formula>
    </cfRule>
    <cfRule type="containsText" dxfId="70" priority="77" operator="containsText" text="Высокий">
      <formula>NOT(ISERROR(SEARCH("Высокий",T2050)))</formula>
    </cfRule>
    <cfRule type="containsText" dxfId="69" priority="76" operator="containsText" text="Высокий">
      <formula>NOT(ISERROR(SEARCH("Высокий",T2050)))</formula>
    </cfRule>
    <cfRule type="containsText" dxfId="68" priority="75" operator="containsText" text="Средний ">
      <formula>NOT(ISERROR(SEARCH("Средний ",T2050)))</formula>
    </cfRule>
    <cfRule type="containsText" dxfId="67" priority="74" operator="containsText" text="Низкий">
      <formula>NOT(ISERROR(SEARCH("Низкий",T2050)))</formula>
    </cfRule>
  </conditionalFormatting>
  <conditionalFormatting sqref="T2051:T2055">
    <cfRule type="containsText" dxfId="66" priority="204" operator="containsText" text="Низкий">
      <formula>NOT(ISERROR(SEARCH("Низкий",T2051)))</formula>
    </cfRule>
    <cfRule type="containsText" dxfId="65" priority="205" operator="containsText" text="Средний ">
      <formula>NOT(ISERROR(SEARCH("Средний ",T2051)))</formula>
    </cfRule>
    <cfRule type="containsText" dxfId="64" priority="206" operator="containsText" text="Высокий">
      <formula>NOT(ISERROR(SEARCH("Высокий",T2051)))</formula>
    </cfRule>
  </conditionalFormatting>
  <conditionalFormatting sqref="T2054">
    <cfRule type="containsText" dxfId="63" priority="197" operator="containsText" text="Средний ">
      <formula>NOT(ISERROR(SEARCH("Средний ",T2054)))</formula>
    </cfRule>
    <cfRule type="containsText" dxfId="62" priority="203" operator="containsText" text=" Средний">
      <formula>NOT(ISERROR(SEARCH(" Средний",T2054)))</formula>
    </cfRule>
    <cfRule type="containsText" dxfId="61" priority="198" operator="containsText" text="Высокий">
      <formula>NOT(ISERROR(SEARCH("Высокий",T2054)))</formula>
    </cfRule>
    <cfRule type="containsText" dxfId="60" priority="199" operator="containsText" text="Высокий">
      <formula>NOT(ISERROR(SEARCH("Высокий",T2054)))</formula>
    </cfRule>
    <cfRule type="containsText" dxfId="59" priority="200" operator="containsText" text=" Средний">
      <formula>NOT(ISERROR(SEARCH(" Средний",T2054)))</formula>
    </cfRule>
    <cfRule type="containsText" dxfId="58" priority="201" operator="containsText" text="Низкий">
      <formula>NOT(ISERROR(SEARCH("Низкий",T2054)))</formula>
    </cfRule>
    <cfRule type="containsText" dxfId="57" priority="202" operator="containsText" text="Высокий">
      <formula>NOT(ISERROR(SEARCH("Высокий",T2054)))</formula>
    </cfRule>
    <cfRule type="containsText" dxfId="56" priority="196" operator="containsText" text="Низкий">
      <formula>NOT(ISERROR(SEARCH("Низкий",T2054)))</formula>
    </cfRule>
  </conditionalFormatting>
  <conditionalFormatting sqref="T2057:T2058">
    <cfRule type="containsText" dxfId="55" priority="215" operator="containsText" text="Низкий">
      <formula>NOT(ISERROR(SEARCH("Низкий",T2057)))</formula>
    </cfRule>
    <cfRule type="containsText" dxfId="54" priority="216" operator="containsText" text="Средний ">
      <formula>NOT(ISERROR(SEARCH("Средний ",T2057)))</formula>
    </cfRule>
    <cfRule type="containsText" dxfId="53" priority="217" operator="containsText" text="Высокий">
      <formula>NOT(ISERROR(SEARCH("Высокий",T2057)))</formula>
    </cfRule>
    <cfRule type="containsText" dxfId="52" priority="218" operator="containsText" text="Высокий">
      <formula>NOT(ISERROR(SEARCH("Высокий",T2057)))</formula>
    </cfRule>
    <cfRule type="containsText" dxfId="51" priority="219" operator="containsText" text=" Средний">
      <formula>NOT(ISERROR(SEARCH(" Средний",T2057)))</formula>
    </cfRule>
    <cfRule type="containsText" dxfId="50" priority="220" operator="containsText" text="Низкий">
      <formula>NOT(ISERROR(SEARCH("Низкий",T2057)))</formula>
    </cfRule>
    <cfRule type="containsText" dxfId="49" priority="221" operator="containsText" text="Высокий">
      <formula>NOT(ISERROR(SEARCH("Высокий",T2057)))</formula>
    </cfRule>
    <cfRule type="containsText" dxfId="48" priority="222" operator="containsText" text=" Средний">
      <formula>NOT(ISERROR(SEARCH(" Средний",T2057)))</formula>
    </cfRule>
    <cfRule type="containsText" dxfId="47" priority="223" operator="containsText" text="Низкий">
      <formula>NOT(ISERROR(SEARCH("Низкий",T2057)))</formula>
    </cfRule>
    <cfRule type="containsText" dxfId="46" priority="224" operator="containsText" text="Средний ">
      <formula>NOT(ISERROR(SEARCH("Средний ",T2057)))</formula>
    </cfRule>
    <cfRule type="containsText" dxfId="45" priority="225" operator="containsText" text="Высокий">
      <formula>NOT(ISERROR(SEARCH("Высокий",T2057)))</formula>
    </cfRule>
  </conditionalFormatting>
  <conditionalFormatting sqref="T2060:T2062">
    <cfRule type="containsText" dxfId="44" priority="171" operator="containsText" text="Низкий">
      <formula>NOT(ISERROR(SEARCH("Низкий",T2060)))</formula>
    </cfRule>
    <cfRule type="containsText" dxfId="43" priority="172" operator="containsText" text="Средний ">
      <formula>NOT(ISERROR(SEARCH("Средний ",T2060)))</formula>
    </cfRule>
    <cfRule type="containsText" dxfId="42" priority="173" operator="containsText" text="Высокий">
      <formula>NOT(ISERROR(SEARCH("Высокий",T2060)))</formula>
    </cfRule>
  </conditionalFormatting>
  <conditionalFormatting sqref="T2062">
    <cfRule type="containsText" dxfId="41" priority="166" operator="containsText" text="Высокий">
      <formula>NOT(ISERROR(SEARCH("Высокий",T2062)))</formula>
    </cfRule>
    <cfRule type="containsText" dxfId="40" priority="167" operator="containsText" text=" Средний">
      <formula>NOT(ISERROR(SEARCH(" Средний",T2062)))</formula>
    </cfRule>
    <cfRule type="containsText" dxfId="39" priority="168" operator="containsText" text="Низкий">
      <formula>NOT(ISERROR(SEARCH("Низкий",T2062)))</formula>
    </cfRule>
    <cfRule type="containsText" dxfId="38" priority="169" operator="containsText" text="Высокий">
      <formula>NOT(ISERROR(SEARCH("Высокий",T2062)))</formula>
    </cfRule>
    <cfRule type="containsText" dxfId="37" priority="170" operator="containsText" text=" Средний">
      <formula>NOT(ISERROR(SEARCH(" Средний",T2062)))</formula>
    </cfRule>
  </conditionalFormatting>
  <conditionalFormatting sqref="T2062:T2063">
    <cfRule type="containsText" dxfId="36" priority="30" operator="containsText" text="Высокий">
      <formula>NOT(ISERROR(SEARCH("Высокий",T2062)))</formula>
    </cfRule>
    <cfRule type="containsText" dxfId="35" priority="29" operator="containsText" text="Средний ">
      <formula>NOT(ISERROR(SEARCH("Средний ",T2062)))</formula>
    </cfRule>
    <cfRule type="containsText" dxfId="34" priority="28" operator="containsText" text="Низкий">
      <formula>NOT(ISERROR(SEARCH("Низкий",T2062)))</formula>
    </cfRule>
  </conditionalFormatting>
  <conditionalFormatting sqref="T2063">
    <cfRule type="containsText" dxfId="33" priority="25" operator="containsText" text="Низкий">
      <formula>NOT(ISERROR(SEARCH("Низкий",T2063)))</formula>
    </cfRule>
    <cfRule type="containsText" dxfId="32" priority="23" operator="containsText" text="Высокий">
      <formula>NOT(ISERROR(SEARCH("Высокий",T2063)))</formula>
    </cfRule>
    <cfRule type="containsText" dxfId="31" priority="27" operator="containsText" text=" Средний">
      <formula>NOT(ISERROR(SEARCH(" Средний",T2063)))</formula>
    </cfRule>
    <cfRule type="containsText" dxfId="30" priority="26" operator="containsText" text="Высокий">
      <formula>NOT(ISERROR(SEARCH("Высокий",T2063)))</formula>
    </cfRule>
    <cfRule type="containsText" dxfId="29" priority="24" operator="containsText" text=" Средний">
      <formula>NOT(ISERROR(SEARCH(" Средний",T2063)))</formula>
    </cfRule>
  </conditionalFormatting>
  <conditionalFormatting sqref="T2063:T1048576">
    <cfRule type="containsText" dxfId="28" priority="11" operator="containsText" text="Высокий">
      <formula>NOT(ISERROR(SEARCH("Высокий",T2063)))</formula>
    </cfRule>
    <cfRule type="containsText" dxfId="27" priority="10" operator="containsText" text="Средний ">
      <formula>NOT(ISERROR(SEARCH("Средний ",T2063)))</formula>
    </cfRule>
    <cfRule type="containsText" dxfId="26" priority="9" operator="containsText" text="Низкий">
      <formula>NOT(ISERROR(SEARCH("Низкий",T2063)))</formula>
    </cfRule>
  </conditionalFormatting>
  <conditionalFormatting sqref="T2064">
    <cfRule type="containsText" dxfId="25" priority="1" operator="containsText" text="Низкий">
      <formula>NOT(ISERROR(SEARCH("Низкий",T2064)))</formula>
    </cfRule>
    <cfRule type="containsText" dxfId="24" priority="6" operator="containsText" text="Низкий">
      <formula>NOT(ISERROR(SEARCH("Низкий",T2064)))</formula>
    </cfRule>
    <cfRule type="containsText" dxfId="23" priority="7" operator="containsText" text="Высокий">
      <formula>NOT(ISERROR(SEARCH("Высокий",T2064)))</formula>
    </cfRule>
    <cfRule type="containsText" dxfId="22" priority="8" operator="containsText" text=" Средний">
      <formula>NOT(ISERROR(SEARCH(" Средний",T2064)))</formula>
    </cfRule>
    <cfRule type="containsText" dxfId="21" priority="4" operator="containsText" text="Высокий">
      <formula>NOT(ISERROR(SEARCH("Высокий",T2064)))</formula>
    </cfRule>
    <cfRule type="containsText" dxfId="20" priority="5" operator="containsText" text=" Средний">
      <formula>NOT(ISERROR(SEARCH(" Средний",T2064)))</formula>
    </cfRule>
    <cfRule type="containsText" dxfId="19" priority="3" operator="containsText" text="Высокий">
      <formula>NOT(ISERROR(SEARCH("Высокий",T2064)))</formula>
    </cfRule>
    <cfRule type="containsText" dxfId="18" priority="2" operator="containsText" text="Средний ">
      <formula>NOT(ISERROR(SEARCH("Средний ",T2064)))</formula>
    </cfRule>
  </conditionalFormatting>
  <conditionalFormatting sqref="V5">
    <cfRule type="containsText" dxfId="17" priority="556" operator="containsText" text="Высокий">
      <formula>NOT(ISERROR(SEARCH("Высокий",V5)))</formula>
    </cfRule>
    <cfRule type="containsText" dxfId="16" priority="555" operator="containsText" text="Средний">
      <formula>NOT(ISERROR(SEARCH("Средний",V5)))</formula>
    </cfRule>
    <cfRule type="containsText" dxfId="15" priority="554" operator="containsText" text="Низкий">
      <formula>NOT(ISERROR(SEARCH("Низкий",V5)))</formula>
    </cfRule>
  </conditionalFormatting>
  <conditionalFormatting sqref="W1:W5 W7">
    <cfRule type="containsText" dxfId="14" priority="557" operator="containsText" text="Низкий">
      <formula>NOT(ISERROR(SEARCH("Низкий",W1)))</formula>
    </cfRule>
    <cfRule type="containsText" dxfId="13" priority="558" operator="containsText" text="Средний">
      <formula>NOT(ISERROR(SEARCH("Средний",W1)))</formula>
    </cfRule>
    <cfRule type="containsText" dxfId="12" priority="559" operator="containsText" text="Высокий">
      <formula>NOT(ISERROR(SEARCH("Высокий",W1)))</formula>
    </cfRule>
  </conditionalFormatting>
  <conditionalFormatting sqref="W2034:W2037">
    <cfRule type="containsText" dxfId="11" priority="326" operator="containsText" text="Низкий">
      <formula>NOT(ISERROR(SEARCH("Низкий",W2034)))</formula>
    </cfRule>
    <cfRule type="containsText" dxfId="10" priority="327" operator="containsText" text="Средний">
      <formula>NOT(ISERROR(SEARCH("Средний",W2034)))</formula>
    </cfRule>
    <cfRule type="containsText" dxfId="9" priority="328" operator="containsText" text="Высокий">
      <formula>NOT(ISERROR(SEARCH("Высокий",W2034)))</formula>
    </cfRule>
  </conditionalFormatting>
  <conditionalFormatting sqref="W2043:W2048 W2051:W2062 W2065:W1048576">
    <cfRule type="containsText" dxfId="8" priority="562" operator="containsText" text="Высокий">
      <formula>NOT(ISERROR(SEARCH("Высокий",W2043)))</formula>
    </cfRule>
    <cfRule type="containsText" dxfId="7" priority="560" operator="containsText" text="Низкий">
      <formula>NOT(ISERROR(SEARCH("Низкий",W2043)))</formula>
    </cfRule>
    <cfRule type="containsText" dxfId="6" priority="561" operator="containsText" text="Средний">
      <formula>NOT(ISERROR(SEARCH("Средний",W2043)))</formula>
    </cfRule>
  </conditionalFormatting>
  <conditionalFormatting sqref="X5">
    <cfRule type="containsText" dxfId="5" priority="520" operator="containsText" text="Высокий">
      <formula>NOT(ISERROR(SEARCH("Высокий",X5)))</formula>
    </cfRule>
    <cfRule type="containsText" dxfId="4" priority="519" operator="containsText" text="Средний">
      <formula>NOT(ISERROR(SEARCH("Средний",X5)))</formula>
    </cfRule>
    <cfRule type="containsText" dxfId="3" priority="518" operator="containsText" text="Низкий">
      <formula>NOT(ISERROR(SEARCH("Низкий",X5)))</formula>
    </cfRule>
  </conditionalFormatting>
  <conditionalFormatting sqref="AB5:AB6">
    <cfRule type="containsText" dxfId="2" priority="523" operator="containsText" text="Высокий">
      <formula>NOT(ISERROR(SEARCH("Высокий",AB5)))</formula>
    </cfRule>
    <cfRule type="containsText" dxfId="1" priority="522" operator="containsText" text="Средний">
      <formula>NOT(ISERROR(SEARCH("Средний",AB5)))</formula>
    </cfRule>
    <cfRule type="containsText" dxfId="0" priority="521" operator="containsText" text="Низкий">
      <formula>NOT(ISERROR(SEARCH("Низкий",AB5)))</formula>
    </cfRule>
  </conditionalFormatting>
  <pageMargins left="0.23622047244094491" right="0.23622047244094491" top="0.74803149606299213" bottom="0.74803149606299213" header="0.31496062992125984" footer="0.31496062992125984"/>
  <pageSetup paperSize="8" scale="4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Свод!$T$13:$T$15</xm:f>
          </x14:formula1>
          <xm:sqref>D1868:D1871 D374:D375 D377 D379:D381 D212 D371 D544 D581 D706 D1004:D1005 D1081:D1082 D1259 D1264:D1265 D1281 D1368:D1369 D1636:D1637 D1738 D2042 D1825:D1828 D1830:D1836 D1841 D1783 D1844 D1815:D1823 D1880:D1881 D1883:D1886 D2030:D2032 D1892:D1894 D1896 D1855:D1856 D1874:D1878 D1899 D2016:D2018 D2038:D2039 D2047:D2064</xm:sqref>
        </x14:dataValidation>
        <x14:dataValidation type="list" allowBlank="1" showInputMessage="1" showErrorMessage="1" xr:uid="{00000000-0002-0000-0000-000001000000}">
          <x14:formula1>
            <xm:f>'[Копия Копия Книга уроков ЗСНХ ОЗХ для презентации (002).xlsx]Свод'!#REF!</xm:f>
          </x14:formula1>
          <xm:sqref>D2019 D1902 D1900 D1898 D1895 D2040:D2041</xm:sqref>
        </x14:dataValidation>
        <x14:dataValidation type="list" allowBlank="1" showInputMessage="1" showErrorMessage="1" xr:uid="{00000000-0002-0000-0000-000002000000}">
          <x14:formula1>
            <xm:f>Свод!$U$13:$U$15</xm:f>
          </x14:formula1>
          <xm:sqref>E212 E321 E2016:E2020 E367:E368 E333:E334 E544 E370:E382 E706 E581 E764 E875:E876 E920 E934 E1004:E1005 E1081:E1082 E1186 E1259 E1264:E1265 E1281 E1368:E1369 E1441:E1442 E1636:E1637 E1738 E1741 E833 E1783 E1750:E1753 E1810:E1841 E1844:E1856 E1858 E1860:E1865 E1868:E1896 E1898:E1902 E2030:E2042 E2047:E2064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6"/>
  <sheetViews>
    <sheetView topLeftCell="A3" zoomScale="90" zoomScaleNormal="90" workbookViewId="0">
      <selection activeCell="C6" sqref="C6"/>
    </sheetView>
  </sheetViews>
  <sheetFormatPr baseColWidth="10" defaultColWidth="8.83203125" defaultRowHeight="15"/>
  <cols>
    <col min="1" max="1" width="4.6640625" customWidth="1"/>
    <col min="2" max="2" width="29.33203125" customWidth="1"/>
    <col min="3" max="3" width="73.33203125" customWidth="1"/>
    <col min="4" max="4" width="61.6640625" customWidth="1"/>
  </cols>
  <sheetData>
    <row r="1" spans="1:4" ht="16">
      <c r="A1" s="14"/>
    </row>
    <row r="2" spans="1:4" ht="16.75" customHeight="1">
      <c r="A2" s="388" t="s">
        <v>26</v>
      </c>
      <c r="B2" s="388"/>
      <c r="C2" s="388"/>
      <c r="D2" s="389"/>
    </row>
    <row r="3" spans="1:4" ht="18" customHeight="1">
      <c r="A3" s="4" t="s">
        <v>35</v>
      </c>
      <c r="B3" s="3" t="s">
        <v>34</v>
      </c>
      <c r="C3" s="3" t="s">
        <v>23</v>
      </c>
      <c r="D3" s="3" t="s">
        <v>16</v>
      </c>
    </row>
    <row r="4" spans="1:4" ht="60">
      <c r="A4" s="11">
        <v>1</v>
      </c>
      <c r="B4" s="12" t="s">
        <v>2</v>
      </c>
      <c r="C4" s="9" t="s">
        <v>1506</v>
      </c>
      <c r="D4" s="9" t="s">
        <v>3633</v>
      </c>
    </row>
    <row r="5" spans="1:4" ht="30">
      <c r="A5" s="11">
        <v>2</v>
      </c>
      <c r="B5" s="12" t="s">
        <v>11</v>
      </c>
      <c r="C5" s="9" t="s">
        <v>1505</v>
      </c>
      <c r="D5" s="9" t="s">
        <v>3634</v>
      </c>
    </row>
    <row r="6" spans="1:4" ht="60">
      <c r="A6" s="11">
        <v>3</v>
      </c>
      <c r="B6" s="13" t="s">
        <v>27</v>
      </c>
      <c r="C6" s="9" t="s">
        <v>3749</v>
      </c>
      <c r="D6" s="9" t="s">
        <v>28</v>
      </c>
    </row>
    <row r="7" spans="1:4" ht="45">
      <c r="A7" s="11">
        <v>4</v>
      </c>
      <c r="B7" s="13" t="s">
        <v>14</v>
      </c>
      <c r="C7" s="9" t="s">
        <v>3632</v>
      </c>
      <c r="D7" s="9" t="s">
        <v>25</v>
      </c>
    </row>
    <row r="8" spans="1:4" ht="105">
      <c r="A8" s="11">
        <v>5</v>
      </c>
      <c r="B8" s="12" t="s">
        <v>13</v>
      </c>
      <c r="C8" s="10" t="s">
        <v>31</v>
      </c>
      <c r="D8" s="9" t="s">
        <v>3635</v>
      </c>
    </row>
    <row r="9" spans="1:4" ht="30">
      <c r="A9" s="11">
        <v>6</v>
      </c>
      <c r="B9" s="12" t="s">
        <v>15</v>
      </c>
      <c r="C9" s="9" t="s">
        <v>30</v>
      </c>
      <c r="D9" s="9" t="s">
        <v>24</v>
      </c>
    </row>
    <row r="11" spans="1:4">
      <c r="A11" s="390" t="s">
        <v>29</v>
      </c>
      <c r="B11" s="391"/>
      <c r="C11" s="392"/>
    </row>
    <row r="12" spans="1:4" ht="45">
      <c r="A12" s="4">
        <v>1</v>
      </c>
      <c r="B12" s="5" t="s">
        <v>0</v>
      </c>
      <c r="C12" s="5" t="s">
        <v>17</v>
      </c>
    </row>
    <row r="13" spans="1:4" ht="30">
      <c r="A13" s="4">
        <v>2</v>
      </c>
      <c r="B13" s="1" t="s">
        <v>1</v>
      </c>
      <c r="C13" s="1" t="s">
        <v>20</v>
      </c>
    </row>
    <row r="14" spans="1:4" ht="45">
      <c r="A14" s="4">
        <v>3</v>
      </c>
      <c r="B14" s="1" t="s">
        <v>19</v>
      </c>
      <c r="C14" s="1" t="s">
        <v>18</v>
      </c>
    </row>
    <row r="15" spans="1:4" ht="30">
      <c r="A15" s="4">
        <v>4</v>
      </c>
      <c r="B15" s="1" t="s">
        <v>22</v>
      </c>
      <c r="C15" s="1" t="s">
        <v>21</v>
      </c>
    </row>
    <row r="16" spans="1:4" ht="60">
      <c r="A16" s="4">
        <v>5</v>
      </c>
      <c r="B16" s="1" t="s">
        <v>32</v>
      </c>
      <c r="C16" s="1" t="s">
        <v>33</v>
      </c>
    </row>
  </sheetData>
  <mergeCells count="2">
    <mergeCell ref="A2:D2"/>
    <mergeCell ref="A11:C11"/>
  </mergeCells>
  <pageMargins left="0.7" right="0.7" top="0.75" bottom="0.75" header="0.3" footer="0.3"/>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2"/>
  <sheetViews>
    <sheetView topLeftCell="H13" workbookViewId="0">
      <selection activeCell="U13" sqref="U13:U15"/>
    </sheetView>
  </sheetViews>
  <sheetFormatPr baseColWidth="10" defaultColWidth="8.83203125" defaultRowHeight="15"/>
  <cols>
    <col min="1" max="5" width="9.1640625" hidden="1" customWidth="1"/>
    <col min="6" max="6" width="5.6640625" hidden="1" customWidth="1"/>
    <col min="7" max="7" width="9.1640625" hidden="1" customWidth="1"/>
    <col min="8" max="8" width="4.6640625" customWidth="1"/>
    <col min="9" max="9" width="39.33203125" customWidth="1"/>
    <col min="10" max="10" width="33.33203125" style="50" hidden="1" customWidth="1"/>
    <col min="11" max="11" width="17" customWidth="1"/>
    <col min="12" max="13" width="12.33203125" customWidth="1"/>
    <col min="14" max="14" width="13.1640625" hidden="1" customWidth="1"/>
    <col min="15" max="15" width="17.6640625" customWidth="1"/>
    <col min="16" max="16" width="7.6640625" customWidth="1"/>
    <col min="17" max="17" width="24.33203125" customWidth="1"/>
  </cols>
  <sheetData>
    <row r="1" spans="1:21" hidden="1">
      <c r="A1" t="s">
        <v>35</v>
      </c>
      <c r="B1" t="s">
        <v>2879</v>
      </c>
      <c r="C1" t="s">
        <v>4693</v>
      </c>
      <c r="D1" t="s">
        <v>4098</v>
      </c>
    </row>
    <row r="2" spans="1:21" ht="25.5" hidden="1" customHeight="1">
      <c r="A2">
        <v>1</v>
      </c>
      <c r="B2">
        <v>29</v>
      </c>
      <c r="C2">
        <v>46</v>
      </c>
      <c r="D2">
        <v>7</v>
      </c>
      <c r="H2" s="25"/>
      <c r="I2" s="25"/>
      <c r="J2" s="51"/>
      <c r="K2" s="25"/>
    </row>
    <row r="3" spans="1:21" hidden="1">
      <c r="A3">
        <v>2</v>
      </c>
      <c r="B3">
        <f>SUMIF('Уроки ЗСНХ'!$A$8:$A$5309,Свод!A3,'Уроки ЗСНХ'!$V$8:$V$5309)</f>
        <v>29</v>
      </c>
      <c r="C3">
        <f>SUMIF('Уроки ЗСНХ'!$A$8:$A$5309,Свод!A3,'Уроки ЗСНХ'!$X$8:$X$5309)</f>
        <v>45</v>
      </c>
      <c r="D3">
        <f>SUMIF('Уроки ЗСНХ'!$A$8:$A$5309,Свод!A3,'Уроки ЗСНХ'!$W$8:$W$5309)</f>
        <v>7</v>
      </c>
      <c r="H3" s="26"/>
      <c r="I3" s="27"/>
      <c r="J3" s="52"/>
      <c r="K3" s="28"/>
      <c r="M3">
        <v>1</v>
      </c>
      <c r="O3" t="s">
        <v>3413</v>
      </c>
      <c r="P3">
        <v>1</v>
      </c>
      <c r="Q3">
        <v>1</v>
      </c>
    </row>
    <row r="4" spans="1:21" hidden="1">
      <c r="A4">
        <v>3</v>
      </c>
      <c r="B4">
        <f>SUMIF('Уроки ЗСНХ'!$A$8:$A$5309,Свод!A4,'Уроки ЗСНХ'!$V$8:$V$5309)</f>
        <v>29</v>
      </c>
      <c r="C4">
        <f>SUMIF('Уроки ЗСНХ'!$A$8:$A$5309,Свод!A4,'Уроки ЗСНХ'!$X$8:$X$5309)</f>
        <v>45</v>
      </c>
      <c r="D4">
        <f>SUMIF('Уроки ЗСНХ'!$A$8:$A$5309,Свод!A4,'Уроки ЗСНХ'!$W$8:$W$5309)</f>
        <v>8</v>
      </c>
      <c r="H4" s="26"/>
      <c r="I4" s="27"/>
      <c r="J4" s="52"/>
      <c r="K4" s="28"/>
      <c r="M4">
        <v>2</v>
      </c>
      <c r="O4" t="s">
        <v>3414</v>
      </c>
      <c r="P4">
        <v>2</v>
      </c>
      <c r="Q4">
        <v>2</v>
      </c>
    </row>
    <row r="5" spans="1:21" hidden="1">
      <c r="A5">
        <v>4</v>
      </c>
      <c r="B5">
        <f>SUMIF('Уроки ЗСНХ'!$A$8:$A$5309,Свод!A5,'Уроки ЗСНХ'!$V$8:$V$5309)</f>
        <v>32</v>
      </c>
      <c r="C5">
        <f>SUMIF('Уроки ЗСНХ'!$A$8:$A$5309,Свод!A5,'Уроки ЗСНХ'!$X$8:$X$5309)</f>
        <v>14</v>
      </c>
      <c r="D5">
        <f>SUMIF('Уроки ЗСНХ'!$A$8:$A$5309,Свод!A5,'Уроки ЗСНХ'!$W$8:$W$5309)</f>
        <v>7</v>
      </c>
      <c r="H5" s="26"/>
      <c r="I5" s="27"/>
      <c r="J5" s="52"/>
      <c r="K5" s="28"/>
      <c r="M5">
        <v>3</v>
      </c>
      <c r="O5" t="s">
        <v>3415</v>
      </c>
      <c r="P5">
        <v>3</v>
      </c>
      <c r="Q5">
        <v>3</v>
      </c>
    </row>
    <row r="6" spans="1:21" hidden="1">
      <c r="A6">
        <v>5</v>
      </c>
      <c r="B6">
        <f>SUMIF('Уроки ЗСНХ'!$A$8:$A$5309,Свод!A6,'Уроки ЗСНХ'!$V$8:$V$5309)</f>
        <v>32</v>
      </c>
      <c r="C6">
        <f>SUMIF('Уроки ЗСНХ'!$A$8:$A$5309,Свод!A6,'Уроки ЗСНХ'!$X$8:$X$5309)</f>
        <v>20</v>
      </c>
      <c r="D6">
        <f>SUMIF('Уроки ЗСНХ'!$A$8:$A$5309,Свод!A6,'Уроки ЗСНХ'!$W$8:$W$5309)</f>
        <v>7</v>
      </c>
      <c r="H6" s="26"/>
      <c r="I6" s="27"/>
      <c r="J6" s="52"/>
      <c r="K6" s="28"/>
      <c r="M6">
        <v>4</v>
      </c>
      <c r="O6" t="s">
        <v>3416</v>
      </c>
      <c r="P6">
        <v>4</v>
      </c>
      <c r="Q6">
        <v>0</v>
      </c>
    </row>
    <row r="7" spans="1:21" hidden="1">
      <c r="A7">
        <v>6</v>
      </c>
      <c r="B7">
        <f>SUMIF('Уроки ЗСНХ'!$A$8:$A$5309,Свод!A7,'Уроки ЗСНХ'!$V$8:$V$5309)</f>
        <v>32</v>
      </c>
      <c r="C7">
        <f>SUMIF('Уроки ЗСНХ'!$A$8:$A$5309,Свод!A7,'Уроки ЗСНХ'!$X$8:$X$5309)</f>
        <v>14</v>
      </c>
      <c r="D7">
        <f>SUMIF('Уроки ЗСНХ'!$A$8:$A$5309,Свод!A7,'Уроки ЗСНХ'!$W$8:$W$5309)</f>
        <v>7</v>
      </c>
      <c r="H7" s="26"/>
      <c r="I7" s="27"/>
      <c r="J7" s="52"/>
      <c r="K7" s="28"/>
      <c r="P7">
        <v>5</v>
      </c>
    </row>
    <row r="8" spans="1:21" hidden="1">
      <c r="A8">
        <v>7</v>
      </c>
      <c r="B8">
        <f>SUMIF('Уроки ЗСНХ'!$A$8:$A$5309,Свод!A8,'Уроки ЗСНХ'!$V$8:$V$5309)</f>
        <v>32</v>
      </c>
      <c r="C8">
        <f>SUMIF('Уроки ЗСНХ'!$A$8:$A$5309,Свод!A8,'Уроки ЗСНХ'!$X$8:$X$5309)</f>
        <v>14</v>
      </c>
      <c r="D8">
        <f>SUMIF('Уроки ЗСНХ'!$A$8:$A$5309,Свод!A8,'Уроки ЗСНХ'!$W$8:$W$5309)</f>
        <v>8</v>
      </c>
      <c r="H8" s="26"/>
      <c r="I8" s="27"/>
      <c r="J8" s="52"/>
      <c r="K8" s="28"/>
    </row>
    <row r="9" spans="1:21" hidden="1">
      <c r="A9">
        <v>8</v>
      </c>
      <c r="B9">
        <f>SUMIF('Уроки ЗСНХ'!$A$8:$A$5309,Свод!A9,'Уроки ЗСНХ'!$V$8:$V$5309)</f>
        <v>32</v>
      </c>
      <c r="C9">
        <f>SUMIF('Уроки ЗСНХ'!$A$8:$A$5309,Свод!A9,'Уроки ЗСНХ'!$X$8:$X$5309)</f>
        <v>14</v>
      </c>
      <c r="D9">
        <f>SUMIF('Уроки ЗСНХ'!$A$8:$A$5309,Свод!A9,'Уроки ЗСНХ'!$W$8:$W$5309)</f>
        <v>8</v>
      </c>
      <c r="H9" s="393"/>
      <c r="I9" s="393"/>
      <c r="J9" s="53"/>
      <c r="K9" s="29"/>
    </row>
    <row r="10" spans="1:21" hidden="1">
      <c r="A10">
        <v>9</v>
      </c>
      <c r="B10">
        <f>SUMIF('Уроки ЗСНХ'!$A$8:$A$5309,Свод!A10,'Уроки ЗСНХ'!$V$8:$V$5309)</f>
        <v>32</v>
      </c>
      <c r="C10">
        <f>SUMIF('Уроки ЗСНХ'!$A$8:$A$5309,Свод!A10,'Уроки ЗСНХ'!$X$8:$X$5309)</f>
        <v>14</v>
      </c>
      <c r="D10">
        <f>SUMIF('Уроки ЗСНХ'!$A$8:$A$5309,Свод!A10,'Уроки ЗСНХ'!$W$8:$W$5309)</f>
        <v>8</v>
      </c>
    </row>
    <row r="11" spans="1:21" hidden="1">
      <c r="A11">
        <v>10</v>
      </c>
      <c r="B11">
        <f>SUMIF('Уроки ЗСНХ'!$A$8:$A$5309,Свод!A11,'Уроки ЗСНХ'!$V$8:$V$5309)</f>
        <v>14</v>
      </c>
      <c r="C11">
        <f>SUMIF('Уроки ЗСНХ'!$A$8:$A$5309,Свод!A11,'Уроки ЗСНХ'!$X$8:$X$5309)</f>
        <v>27</v>
      </c>
      <c r="D11">
        <f>SUMIF('Уроки ЗСНХ'!$A$8:$A$5309,Свод!A11,'Уроки ЗСНХ'!$W$8:$W$5309)</f>
        <v>7</v>
      </c>
    </row>
    <row r="12" spans="1:21" hidden="1">
      <c r="A12">
        <v>11</v>
      </c>
      <c r="B12">
        <f>SUMIF('Уроки ЗСНХ'!$A$8:$A$5309,Свод!A12,'Уроки ЗСНХ'!$V$8:$V$5309)</f>
        <v>32</v>
      </c>
      <c r="C12">
        <f>SUMIF('Уроки ЗСНХ'!$A$8:$A$5309,Свод!A12,'Уроки ЗСНХ'!$X$8:$X$5309)</f>
        <v>25</v>
      </c>
      <c r="D12">
        <f>SUMIF('Уроки ЗСНХ'!$A$8:$A$5309,Свод!A12,'Уроки ЗСНХ'!$W$8:$W$5309)</f>
        <v>7</v>
      </c>
      <c r="K12" s="8">
        <v>7</v>
      </c>
      <c r="L12" s="8">
        <v>8</v>
      </c>
      <c r="M12" s="8">
        <v>6</v>
      </c>
      <c r="N12" s="8">
        <v>0</v>
      </c>
    </row>
    <row r="13" spans="1:21">
      <c r="A13">
        <v>12</v>
      </c>
      <c r="B13">
        <f>SUMIF('Уроки ЗСНХ'!$A$8:$A$5309,Свод!A13,'Уроки ЗСНХ'!$V$8:$V$5309)</f>
        <v>32</v>
      </c>
      <c r="C13">
        <f>SUMIF('Уроки ЗСНХ'!$A$8:$A$5309,Свод!A13,'Уроки ЗСНХ'!$X$8:$X$5309)</f>
        <v>20</v>
      </c>
      <c r="D13">
        <f>SUMIF('Уроки ЗСНХ'!$A$8:$A$5309,Свод!A13,'Уроки ЗСНХ'!$W$8:$W$5309)</f>
        <v>7</v>
      </c>
      <c r="H13" s="21" t="s">
        <v>35</v>
      </c>
      <c r="I13" s="21" t="s">
        <v>3638</v>
      </c>
      <c r="J13" s="54" t="s">
        <v>4694</v>
      </c>
      <c r="K13" s="21" t="s">
        <v>3414</v>
      </c>
      <c r="L13" s="21" t="s">
        <v>4007</v>
      </c>
      <c r="M13" s="21" t="s">
        <v>3416</v>
      </c>
      <c r="N13" s="394" t="s">
        <v>6319</v>
      </c>
      <c r="O13" s="21" t="s">
        <v>3639</v>
      </c>
      <c r="Q13" s="21" t="s">
        <v>4888</v>
      </c>
      <c r="T13" t="s">
        <v>6684</v>
      </c>
      <c r="U13" t="s">
        <v>6691</v>
      </c>
    </row>
    <row r="14" spans="1:21">
      <c r="A14">
        <v>13</v>
      </c>
      <c r="B14">
        <f>SUMIF('Уроки ЗСНХ'!$A$8:$A$5309,Свод!A14,'Уроки ЗСНХ'!$V$8:$V$5309)</f>
        <v>29</v>
      </c>
      <c r="C14">
        <f>SUMIF('Уроки ЗСНХ'!$A$8:$A$5309,Свод!A14,'Уроки ЗСНХ'!$X$8:$X$5309)</f>
        <v>45</v>
      </c>
      <c r="D14">
        <f>SUMIF('Уроки ЗСНХ'!$A$8:$A$5309,Свод!A14,'Уроки ЗСНХ'!$W$8:$W$5309)</f>
        <v>7</v>
      </c>
      <c r="H14" s="21">
        <v>1</v>
      </c>
      <c r="I14" s="21">
        <v>2</v>
      </c>
      <c r="J14" s="54"/>
      <c r="K14" s="21">
        <v>3</v>
      </c>
      <c r="L14" s="21">
        <v>4</v>
      </c>
      <c r="M14" s="21">
        <v>5</v>
      </c>
      <c r="N14" s="395"/>
      <c r="O14" s="21">
        <v>6</v>
      </c>
      <c r="Q14" s="21" t="s">
        <v>4889</v>
      </c>
      <c r="T14" t="s">
        <v>6685</v>
      </c>
      <c r="U14" t="s">
        <v>6690</v>
      </c>
    </row>
    <row r="15" spans="1:21">
      <c r="A15">
        <v>14</v>
      </c>
      <c r="B15">
        <f>SUMIF('Уроки ЗСНХ'!$A$8:$A$5309,Свод!A15,'Уроки ЗСНХ'!$V$8:$V$5309)</f>
        <v>29</v>
      </c>
      <c r="C15">
        <f>SUMIF('Уроки ЗСНХ'!$A$8:$A$5309,Свод!A15,'Уроки ЗСНХ'!$X$8:$X$5309)</f>
        <v>49</v>
      </c>
      <c r="D15">
        <f>SUMIF('Уроки ЗСНХ'!$A$8:$A$5309,Свод!A15,'Уроки ЗСНХ'!$W$8:$W$5309)</f>
        <v>7</v>
      </c>
      <c r="G15">
        <v>27</v>
      </c>
      <c r="H15" s="55">
        <v>1</v>
      </c>
      <c r="I15" s="55" t="s">
        <v>4647</v>
      </c>
      <c r="J15" s="56"/>
      <c r="K15" s="22">
        <f>COUNTIFS(D:D,$K$12,B:B,G15)</f>
        <v>12</v>
      </c>
      <c r="L15" s="22">
        <f>COUNTIFS(D:D,$L$12,B:B,G15)</f>
        <v>7</v>
      </c>
      <c r="M15" s="22">
        <f>COUNTIFS(D:D,$M$12,B:B,G15)</f>
        <v>7</v>
      </c>
      <c r="N15" s="108">
        <f>COUNTIFS(D:D,$N$12,B:B,G15)</f>
        <v>0</v>
      </c>
      <c r="O15" s="22">
        <f>COUNTIF(B:B,G15)</f>
        <v>26</v>
      </c>
      <c r="Q15" s="22">
        <v>233</v>
      </c>
      <c r="T15" t="s">
        <v>6686</v>
      </c>
      <c r="U15" t="s">
        <v>36</v>
      </c>
    </row>
    <row r="16" spans="1:21" ht="15" hidden="1" customHeight="1">
      <c r="H16" s="57"/>
      <c r="I16" s="55"/>
      <c r="J16" s="62"/>
      <c r="K16" s="22"/>
      <c r="L16" s="22"/>
      <c r="M16" s="22"/>
      <c r="N16" s="108"/>
      <c r="O16" s="22"/>
    </row>
    <row r="17" spans="1:20" ht="15" hidden="1" customHeight="1">
      <c r="A17">
        <v>15</v>
      </c>
      <c r="B17">
        <f>SUMIF('Уроки ЗСНХ'!$A$8:$A$5309,Свод!A17,'Уроки ЗСНХ'!$V$8:$V$5309)</f>
        <v>29</v>
      </c>
      <c r="C17">
        <f>SUMIF('Уроки ЗСНХ'!$A$8:$A$5309,Свод!A17,'Уроки ЗСНХ'!$X$8:$X$5309)</f>
        <v>45</v>
      </c>
      <c r="D17">
        <f>SUMIF('Уроки ЗСНХ'!$A$8:$A$5309,Свод!A17,'Уроки ЗСНХ'!$W$8:$W$5309)</f>
        <v>7</v>
      </c>
      <c r="H17" s="57"/>
      <c r="I17" s="55"/>
      <c r="J17" s="62"/>
      <c r="K17" s="22"/>
      <c r="L17" s="22"/>
      <c r="M17" s="22"/>
      <c r="N17" s="108"/>
      <c r="O17" s="22"/>
    </row>
    <row r="18" spans="1:20" ht="15" customHeight="1">
      <c r="A18">
        <v>16</v>
      </c>
      <c r="B18">
        <f>SUMIF('Уроки ЗСНХ'!$A$8:$A$5309,Свод!A18,'Уроки ЗСНХ'!$V$8:$V$5309)</f>
        <v>29</v>
      </c>
      <c r="C18">
        <f>SUMIF('Уроки ЗСНХ'!$A$8:$A$5309,Свод!A18,'Уроки ЗСНХ'!$X$8:$X$5309)</f>
        <v>38</v>
      </c>
      <c r="D18">
        <f>SUMIF('Уроки ЗСНХ'!$A$8:$A$5309,Свод!A18,'Уроки ЗСНХ'!$W$8:$W$5309)</f>
        <v>8</v>
      </c>
      <c r="G18">
        <v>32</v>
      </c>
      <c r="H18" s="55">
        <v>2</v>
      </c>
      <c r="I18" s="55" t="s">
        <v>4648</v>
      </c>
      <c r="J18" s="62" t="s">
        <v>4695</v>
      </c>
      <c r="K18" s="22">
        <f>COUNTIFS(D:D,$K$12,B:B,G18)</f>
        <v>42</v>
      </c>
      <c r="L18" s="22">
        <f>COUNTIFS(D:D,$L$12,B:B,G18)</f>
        <v>35</v>
      </c>
      <c r="M18" s="22">
        <f>COUNTIFS(D:D,$M$12,B:B,G18)</f>
        <v>20</v>
      </c>
      <c r="N18" s="108">
        <f>COUNTIFS(D:D,$N$12,B:B,G18)</f>
        <v>1</v>
      </c>
      <c r="O18" s="22">
        <f>COUNTIF(B:B,G18)</f>
        <v>98</v>
      </c>
    </row>
    <row r="19" spans="1:20" ht="15" customHeight="1">
      <c r="A19">
        <v>17</v>
      </c>
      <c r="B19">
        <f>SUMIF('Уроки ЗСНХ'!$A$8:$A$5309,Свод!A19,'Уроки ЗСНХ'!$V$8:$V$5309)</f>
        <v>29</v>
      </c>
      <c r="C19">
        <f>SUMIF('Уроки ЗСНХ'!$A$8:$A$5309,Свод!A19,'Уроки ЗСНХ'!$X$8:$X$5309)</f>
        <v>87</v>
      </c>
      <c r="D19">
        <f>SUMIF('Уроки ЗСНХ'!$A$8:$A$5309,Свод!A19,'Уроки ЗСНХ'!$W$8:$W$5309)</f>
        <v>7</v>
      </c>
      <c r="G19">
        <v>14</v>
      </c>
      <c r="H19" s="55">
        <v>3</v>
      </c>
      <c r="I19" s="55" t="s">
        <v>15</v>
      </c>
      <c r="J19" s="62"/>
      <c r="K19" s="22">
        <f>COUNTIFS(D:D,$K$12,B:B,G19)</f>
        <v>26</v>
      </c>
      <c r="L19" s="22">
        <f>COUNTIFS(D:D,$L$12,B:B,G19)</f>
        <v>36</v>
      </c>
      <c r="M19" s="22">
        <f>COUNTIFS(D:D,$M$12,B:B,G19)</f>
        <v>15</v>
      </c>
      <c r="N19" s="108">
        <f>COUNTIFS(D:D,$N$12,B:B,G19)</f>
        <v>0</v>
      </c>
      <c r="O19" s="22">
        <f>COUNTIF(B:B,G19)</f>
        <v>77</v>
      </c>
    </row>
    <row r="20" spans="1:20" ht="15" hidden="1" customHeight="1">
      <c r="A20">
        <v>18</v>
      </c>
      <c r="B20">
        <f>SUMIF('Уроки ЗСНХ'!$A$8:$A$5309,Свод!A20,'Уроки ЗСНХ'!$V$8:$V$5309)</f>
        <v>29</v>
      </c>
      <c r="C20">
        <f>SUMIF('Уроки ЗСНХ'!$A$8:$A$5309,Свод!A20,'Уроки ЗСНХ'!$X$8:$X$5309)</f>
        <v>55</v>
      </c>
      <c r="D20">
        <f>SUMIF('Уроки ЗСНХ'!$A$8:$A$5309,Свод!A20,'Уроки ЗСНХ'!$W$8:$W$5309)</f>
        <v>7</v>
      </c>
      <c r="H20" s="57"/>
      <c r="I20" s="55"/>
      <c r="J20" s="62"/>
      <c r="K20" s="22"/>
      <c r="L20" s="22"/>
      <c r="M20" s="22"/>
      <c r="N20" s="108"/>
      <c r="O20" s="22"/>
      <c r="R20" s="36"/>
      <c r="S20" s="36"/>
      <c r="T20" s="36"/>
    </row>
    <row r="21" spans="1:20" ht="15" hidden="1" customHeight="1">
      <c r="A21">
        <v>19</v>
      </c>
      <c r="B21">
        <f>SUMIF('Уроки ЗСНХ'!$A$8:$A$5309,Свод!A21,'Уроки ЗСНХ'!$V$8:$V$5309)</f>
        <v>29</v>
      </c>
      <c r="C21">
        <f>SUMIF('Уроки ЗСНХ'!$A$8:$A$5309,Свод!A21,'Уроки ЗСНХ'!$X$8:$X$5309)</f>
        <v>38</v>
      </c>
      <c r="D21">
        <f>SUMIF('Уроки ЗСНХ'!$A$8:$A$5309,Свод!A21,'Уроки ЗСНХ'!$W$8:$W$5309)</f>
        <v>7</v>
      </c>
      <c r="H21" s="57"/>
      <c r="I21" s="55"/>
      <c r="J21" s="62"/>
      <c r="K21" s="22"/>
      <c r="L21" s="22"/>
      <c r="M21" s="22"/>
      <c r="N21" s="108"/>
      <c r="O21" s="22"/>
      <c r="R21" s="36"/>
      <c r="S21" s="36"/>
      <c r="T21" s="36"/>
    </row>
    <row r="22" spans="1:20" ht="15" customHeight="1">
      <c r="A22">
        <v>20</v>
      </c>
      <c r="B22">
        <f>SUMIF('Уроки ЗСНХ'!$A$8:$A$5309,Свод!A22,'Уроки ЗСНХ'!$V$8:$V$5309)</f>
        <v>32</v>
      </c>
      <c r="C22">
        <f>SUMIF('Уроки ЗСНХ'!$A$8:$A$5309,Свод!A22,'Уроки ЗСНХ'!$X$8:$X$5309)</f>
        <v>42</v>
      </c>
      <c r="D22">
        <f>SUMIF('Уроки ЗСНХ'!$A$8:$A$5309,Свод!A22,'Уроки ЗСНХ'!$W$8:$W$5309)</f>
        <v>8</v>
      </c>
      <c r="G22">
        <v>29</v>
      </c>
      <c r="H22" s="58">
        <v>4</v>
      </c>
      <c r="I22" s="58" t="s">
        <v>4650</v>
      </c>
      <c r="J22" s="62"/>
      <c r="K22" s="22">
        <f>COUNTIFS(D:D,$K$12,B:B,G22)</f>
        <v>65</v>
      </c>
      <c r="L22" s="22">
        <f>COUNTIFS(D:D,$L$12,B:B,G22)</f>
        <v>74</v>
      </c>
      <c r="M22" s="22">
        <f>COUNTIFS(D:D,$M$12,B:B,G22)</f>
        <v>54</v>
      </c>
      <c r="N22" s="108">
        <f>COUNTIFS(D:D,$N$12,B:B,G22)</f>
        <v>0</v>
      </c>
      <c r="O22" s="22">
        <f>COUNTIF(B:B,G22)+4</f>
        <v>197</v>
      </c>
      <c r="R22" s="36"/>
      <c r="S22" s="36"/>
      <c r="T22" s="36"/>
    </row>
    <row r="23" spans="1:20" ht="15" hidden="1" customHeight="1">
      <c r="A23">
        <v>21</v>
      </c>
      <c r="B23">
        <f>SUMIF('Уроки ЗСНХ'!$A$8:$A$5309,Свод!A23,'Уроки ЗСНХ'!$V$8:$V$5309)</f>
        <v>27</v>
      </c>
      <c r="C23" t="s">
        <v>592</v>
      </c>
      <c r="D23">
        <f>SUMIF('Уроки ЗСНХ'!$A$8:$A$5309,Свод!A23,'Уроки ЗСНХ'!$W$8:$W$5309)</f>
        <v>7</v>
      </c>
      <c r="H23" s="57"/>
      <c r="I23" s="55"/>
      <c r="J23" s="62"/>
      <c r="K23" s="22"/>
      <c r="L23" s="22"/>
      <c r="M23" s="22"/>
      <c r="N23" s="108"/>
      <c r="O23" s="22"/>
      <c r="R23" s="36"/>
      <c r="S23" s="36"/>
      <c r="T23" s="36"/>
    </row>
    <row r="24" spans="1:20" ht="15" hidden="1" customHeight="1">
      <c r="A24">
        <v>22</v>
      </c>
      <c r="B24">
        <f>SUMIF('Уроки ЗСНХ'!$A$8:$A$5309,Свод!A24,'Уроки ЗСНХ'!$V$8:$V$5309)</f>
        <v>29</v>
      </c>
      <c r="C24">
        <f>SUMIF('Уроки ЗСНХ'!$A$8:$A$5309,Свод!A24,'Уроки ЗСНХ'!$X$8:$X$5309)</f>
        <v>46</v>
      </c>
      <c r="D24">
        <f>SUMIF('Уроки ЗСНХ'!$A$8:$A$5309,Свод!A24,'Уроки ЗСНХ'!$W$8:$W$5309)</f>
        <v>7</v>
      </c>
      <c r="H24" s="57"/>
      <c r="I24" s="55"/>
      <c r="J24" s="62"/>
      <c r="K24" s="22"/>
      <c r="L24" s="22"/>
      <c r="M24" s="22"/>
      <c r="N24" s="108"/>
      <c r="O24" s="22"/>
    </row>
    <row r="25" spans="1:20" ht="15" hidden="1" customHeight="1">
      <c r="A25">
        <v>23</v>
      </c>
      <c r="B25">
        <f>SUMIF('Уроки ЗСНХ'!$A$8:$A$5309,Свод!A25,'Уроки ЗСНХ'!$V$8:$V$5309)</f>
        <v>32</v>
      </c>
      <c r="C25">
        <f>SUMIF('Уроки ЗСНХ'!$A$8:$A$5309,Свод!A25,'Уроки ЗСНХ'!$X$8:$X$5309)</f>
        <v>20</v>
      </c>
      <c r="D25">
        <f>SUMIF('Уроки ЗСНХ'!$A$8:$A$5309,Свод!A25,'Уроки ЗСНХ'!$W$8:$W$5309)</f>
        <v>7</v>
      </c>
      <c r="H25" s="57"/>
      <c r="I25" s="55"/>
      <c r="J25" s="62"/>
      <c r="K25" s="22"/>
      <c r="L25" s="22"/>
      <c r="M25" s="22"/>
      <c r="N25" s="108"/>
      <c r="O25" s="22"/>
      <c r="R25" s="37"/>
      <c r="S25" s="37"/>
      <c r="T25" s="37"/>
    </row>
    <row r="26" spans="1:20" ht="16">
      <c r="A26">
        <v>24</v>
      </c>
      <c r="B26">
        <f>SUMIF('Уроки ЗСНХ'!$A$8:$A$5309,Свод!A26,'Уроки ЗСНХ'!$V$8:$V$5309)</f>
        <v>29</v>
      </c>
      <c r="C26">
        <f>SUMIF('Уроки ЗСНХ'!$A$8:$A$5309,Свод!A26,'Уроки ЗСНХ'!$X$8:$X$5309)</f>
        <v>46</v>
      </c>
      <c r="D26">
        <f>SUMIF('Уроки ЗСНХ'!$A$8:$A$5309,Свод!A26,'Уроки ЗСНХ'!$W$8:$W$5309)</f>
        <v>8</v>
      </c>
      <c r="H26" s="59" t="s">
        <v>2880</v>
      </c>
      <c r="I26" s="60"/>
      <c r="J26" s="62"/>
      <c r="K26" s="61">
        <f>SUM(K22)+SUM(K18:K19)+SUM(K15)</f>
        <v>145</v>
      </c>
      <c r="L26" s="61">
        <f>SUM(L22)+SUM(L18:L19)+SUM(L15)</f>
        <v>152</v>
      </c>
      <c r="M26" s="61">
        <f>SUM(M22)+SUM(M18:M19)+SUM(M15)</f>
        <v>96</v>
      </c>
      <c r="N26" s="109">
        <f>SUM(N22)+SUM(N18:N19)+SUM(N15)</f>
        <v>1</v>
      </c>
      <c r="O26" s="61">
        <f>SUM(O22)+O18+O19+SUM(O15)</f>
        <v>398</v>
      </c>
      <c r="R26" s="37"/>
      <c r="S26" s="37"/>
      <c r="T26" s="37"/>
    </row>
    <row r="27" spans="1:20" ht="16">
      <c r="A27">
        <v>25</v>
      </c>
      <c r="B27">
        <f>SUMIF('Уроки ЗСНХ'!$A$8:$A$5309,Свод!A27,'Уроки ЗСНХ'!$V$8:$V$5309)</f>
        <v>14</v>
      </c>
      <c r="C27">
        <f>SUMIF('Уроки ЗСНХ'!$A$8:$A$5309,Свод!A27,'Уроки ЗСНХ'!$X$8:$X$5309)</f>
        <v>62</v>
      </c>
      <c r="D27">
        <f>SUMIF('Уроки ЗСНХ'!$A$8:$A$5309,Свод!A27,'Уроки ЗСНХ'!$W$8:$W$5309)</f>
        <v>8</v>
      </c>
      <c r="R27" s="37"/>
      <c r="S27" s="37"/>
      <c r="T27" s="37"/>
    </row>
    <row r="28" spans="1:20">
      <c r="A28">
        <v>26</v>
      </c>
      <c r="B28">
        <f>SUMIF('Уроки ЗСНХ'!$A$8:$A$5309,Свод!A28,'Уроки ЗСНХ'!$V$8:$V$5309)</f>
        <v>32</v>
      </c>
      <c r="C28">
        <f>SUMIF('Уроки ЗСНХ'!$A$8:$A$5309,Свод!A28,'Уроки ЗСНХ'!$X$8:$X$5309)</f>
        <v>14</v>
      </c>
      <c r="D28">
        <f>SUMIF('Уроки ЗСНХ'!$A$8:$A$5309,Свод!A28,'Уроки ЗСНХ'!$W$8:$W$5309)</f>
        <v>8</v>
      </c>
    </row>
    <row r="29" spans="1:20">
      <c r="A29">
        <v>27</v>
      </c>
      <c r="B29">
        <f>SUMIF('Уроки ЗСНХ'!$A$8:$A$5309,Свод!A29,'Уроки ЗСНХ'!$V$8:$V$5309)</f>
        <v>32</v>
      </c>
      <c r="C29">
        <f>SUMIF('Уроки ЗСНХ'!$A$8:$A$5309,Свод!A29,'Уроки ЗСНХ'!$X$8:$X$5309)</f>
        <v>14</v>
      </c>
      <c r="D29">
        <f>SUMIF('Уроки ЗСНХ'!$A$8:$A$5309,Свод!A29,'Уроки ЗСНХ'!$W$8:$W$5309)</f>
        <v>7</v>
      </c>
    </row>
    <row r="30" spans="1:20">
      <c r="A30">
        <v>28</v>
      </c>
      <c r="B30">
        <f>SUMIF('Уроки ЗСНХ'!$A$8:$A$5309,Свод!A30,'Уроки ЗСНХ'!$V$8:$V$5309)</f>
        <v>32</v>
      </c>
      <c r="C30">
        <f>SUMIF('Уроки ЗСНХ'!$A$8:$A$5309,Свод!A30,'Уроки ЗСНХ'!$X$8:$X$5309)</f>
        <v>14</v>
      </c>
      <c r="D30">
        <f>SUMIF('Уроки ЗСНХ'!$A$8:$A$5309,Свод!A30,'Уроки ЗСНХ'!$W$8:$W$5309)</f>
        <v>8</v>
      </c>
    </row>
    <row r="31" spans="1:20">
      <c r="A31">
        <v>29</v>
      </c>
      <c r="B31">
        <f>SUMIF('Уроки ЗСНХ'!$A$8:$A$5309,Свод!A31,'Уроки ЗСНХ'!$V$8:$V$5309)</f>
        <v>32</v>
      </c>
      <c r="C31">
        <f>SUMIF('Уроки ЗСНХ'!$A$8:$A$5309,Свод!A31,'Уроки ЗСНХ'!$X$8:$X$5309)</f>
        <v>14</v>
      </c>
      <c r="D31">
        <f>SUMIF('Уроки ЗСНХ'!$A$8:$A$5309,Свод!A31,'Уроки ЗСНХ'!$W$8:$W$5309)</f>
        <v>7</v>
      </c>
    </row>
    <row r="32" spans="1:20">
      <c r="A32">
        <v>30</v>
      </c>
      <c r="B32">
        <f>SUMIF('Уроки ЗСНХ'!$A$8:$A$5309,Свод!A32,'Уроки ЗСНХ'!$V$8:$V$5309)</f>
        <v>14</v>
      </c>
      <c r="C32">
        <f>SUMIF('Уроки ЗСНХ'!$A$8:$A$5309,Свод!A32,'Уроки ЗСНХ'!$X$8:$X$5309)</f>
        <v>24</v>
      </c>
      <c r="D32">
        <f>SUMIF('Уроки ЗСНХ'!$A$8:$A$5309,Свод!A32,'Уроки ЗСНХ'!$W$8:$W$5309)</f>
        <v>6</v>
      </c>
    </row>
    <row r="33" spans="1:4">
      <c r="A33">
        <v>31</v>
      </c>
      <c r="B33">
        <f>SUMIF('Уроки ЗСНХ'!$A$8:$A$5309,Свод!A33,'Уроки ЗСНХ'!$V$8:$V$5309)</f>
        <v>14</v>
      </c>
      <c r="C33">
        <f>SUMIF('Уроки ЗСНХ'!$A$8:$A$5309,Свод!A33,'Уроки ЗСНХ'!$X$8:$X$5309)</f>
        <v>24</v>
      </c>
      <c r="D33">
        <f>SUMIF('Уроки ЗСНХ'!$A$8:$A$5309,Свод!A33,'Уроки ЗСНХ'!$W$8:$W$5309)</f>
        <v>8</v>
      </c>
    </row>
    <row r="34" spans="1:4">
      <c r="A34">
        <v>32</v>
      </c>
      <c r="B34">
        <f>SUMIF('Уроки ЗСНХ'!$A$8:$A$5309,Свод!A34,'Уроки ЗСНХ'!$V$8:$V$5309)</f>
        <v>32</v>
      </c>
      <c r="C34">
        <f>SUMIF('Уроки ЗСНХ'!$A$8:$A$5309,Свод!A34,'Уроки ЗСНХ'!$X$8:$X$5309)</f>
        <v>14</v>
      </c>
      <c r="D34">
        <f>SUMIF('Уроки ЗСНХ'!$A$8:$A$5309,Свод!A34,'Уроки ЗСНХ'!$W$8:$W$5309)</f>
        <v>7</v>
      </c>
    </row>
    <row r="35" spans="1:4">
      <c r="A35">
        <v>33</v>
      </c>
      <c r="B35">
        <f>SUMIF('Уроки ЗСНХ'!$A$8:$A$5309,Свод!A35,'Уроки ЗСНХ'!$V$8:$V$5309)</f>
        <v>29</v>
      </c>
      <c r="C35">
        <f>SUMIF('Уроки ЗСНХ'!$A$8:$A$5309,Свод!A35,'Уроки ЗСНХ'!$X$8:$X$5309)</f>
        <v>46</v>
      </c>
      <c r="D35">
        <f>SUMIF('Уроки ЗСНХ'!$A$8:$A$5309,Свод!A35,'Уроки ЗСНХ'!$W$8:$W$5309)</f>
        <v>7</v>
      </c>
    </row>
    <row r="36" spans="1:4">
      <c r="A36">
        <v>34</v>
      </c>
      <c r="B36">
        <f>SUMIF('Уроки ЗСНХ'!$A$8:$A$5309,Свод!A36,'Уроки ЗСНХ'!$V$8:$V$5309)</f>
        <v>29</v>
      </c>
      <c r="C36">
        <f>SUMIF('Уроки ЗСНХ'!$A$8:$A$5309,Свод!A36,'Уроки ЗСНХ'!$X$8:$X$5309)</f>
        <v>46</v>
      </c>
      <c r="D36">
        <f>SUMIF('Уроки ЗСНХ'!$A$8:$A$5309,Свод!A36,'Уроки ЗСНХ'!$W$8:$W$5309)</f>
        <v>8</v>
      </c>
    </row>
    <row r="37" spans="1:4">
      <c r="A37">
        <v>35</v>
      </c>
      <c r="B37">
        <f>SUMIF('Уроки ЗСНХ'!$A$8:$A$5309,Свод!A37,'Уроки ЗСНХ'!$V$8:$V$5309)</f>
        <v>14</v>
      </c>
      <c r="C37">
        <f>SUMIF('Уроки ЗСНХ'!$A$8:$A$5309,Свод!A37,'Уроки ЗСНХ'!$X$8:$X$5309)</f>
        <v>24</v>
      </c>
      <c r="D37">
        <f>SUMIF('Уроки ЗСНХ'!$A$8:$A$5309,Свод!A37,'Уроки ЗСНХ'!$W$8:$W$5309)</f>
        <v>7</v>
      </c>
    </row>
    <row r="38" spans="1:4">
      <c r="A38">
        <v>36</v>
      </c>
      <c r="B38">
        <f>SUMIF('Уроки ЗСНХ'!$A$8:$A$5309,Свод!A38,'Уроки ЗСНХ'!$V$8:$V$5309)</f>
        <v>14</v>
      </c>
      <c r="C38">
        <f>SUMIF('Уроки ЗСНХ'!$A$8:$A$5309,Свод!A38,'Уроки ЗСНХ'!$X$8:$X$5309)</f>
        <v>45</v>
      </c>
      <c r="D38">
        <f>SUMIF('Уроки ЗСНХ'!$A$8:$A$5309,Свод!A38,'Уроки ЗСНХ'!$W$8:$W$5309)</f>
        <v>7</v>
      </c>
    </row>
    <row r="39" spans="1:4">
      <c r="A39">
        <v>37</v>
      </c>
      <c r="B39">
        <f>SUMIF('Уроки ЗСНХ'!$A$8:$A$5309,Свод!A39,'Уроки ЗСНХ'!$V$8:$V$5309)</f>
        <v>14</v>
      </c>
      <c r="C39">
        <f>SUMIF('Уроки ЗСНХ'!$A$8:$A$5309,Свод!A39,'Уроки ЗСНХ'!$X$8:$X$5309)</f>
        <v>48</v>
      </c>
      <c r="D39">
        <f>SUMIF('Уроки ЗСНХ'!$A$8:$A$5309,Свод!A39,'Уроки ЗСНХ'!$W$8:$W$5309)</f>
        <v>8</v>
      </c>
    </row>
    <row r="40" spans="1:4">
      <c r="A40">
        <v>38</v>
      </c>
      <c r="B40">
        <f>SUMIF('Уроки ЗСНХ'!$A$8:$A$5309,Свод!A40,'Уроки ЗСНХ'!$V$8:$V$5309)</f>
        <v>14</v>
      </c>
      <c r="C40">
        <f>SUMIF('Уроки ЗСНХ'!$A$8:$A$5309,Свод!A40,'Уроки ЗСНХ'!$X$8:$X$5309)</f>
        <v>29</v>
      </c>
      <c r="D40">
        <f>SUMIF('Уроки ЗСНХ'!$A$8:$A$5309,Свод!A40,'Уроки ЗСНХ'!$W$8:$W$5309)</f>
        <v>8</v>
      </c>
    </row>
    <row r="41" spans="1:4">
      <c r="A41">
        <v>39</v>
      </c>
      <c r="B41">
        <f>SUMIF('Уроки ЗСНХ'!$A$8:$A$5309,Свод!A41,'Уроки ЗСНХ'!$V$8:$V$5309)</f>
        <v>32</v>
      </c>
      <c r="C41">
        <f>SUMIF('Уроки ЗСНХ'!$A$8:$A$5309,Свод!A41,'Уроки ЗСНХ'!$X$8:$X$5309)</f>
        <v>13</v>
      </c>
      <c r="D41">
        <f>SUMIF('Уроки ЗСНХ'!$A$8:$A$5309,Свод!A41,'Уроки ЗСНХ'!$W$8:$W$5309)</f>
        <v>7</v>
      </c>
    </row>
    <row r="42" spans="1:4">
      <c r="A42">
        <v>40</v>
      </c>
      <c r="B42">
        <f>SUMIF('Уроки ЗСНХ'!$A$8:$A$5309,Свод!A42,'Уроки ЗСНХ'!$V$8:$V$5309)</f>
        <v>14</v>
      </c>
      <c r="C42">
        <f>SUMIF('Уроки ЗСНХ'!$A$8:$A$5309,Свод!A42,'Уроки ЗСНХ'!$X$8:$X$5309)</f>
        <v>16</v>
      </c>
      <c r="D42">
        <f>SUMIF('Уроки ЗСНХ'!$A$8:$A$5309,Свод!A42,'Уроки ЗСНХ'!$W$8:$W$5309)</f>
        <v>6</v>
      </c>
    </row>
    <row r="43" spans="1:4">
      <c r="A43">
        <v>41</v>
      </c>
      <c r="B43">
        <f>SUMIF('Уроки ЗСНХ'!$A$8:$A$5309,Свод!A43,'Уроки ЗСНХ'!$V$8:$V$5309)</f>
        <v>14</v>
      </c>
      <c r="C43">
        <f>SUMIF('Уроки ЗСНХ'!$A$8:$A$5309,Свод!A43,'Уроки ЗСНХ'!$X$8:$X$5309)</f>
        <v>24</v>
      </c>
      <c r="D43">
        <f>SUMIF('Уроки ЗСНХ'!$A$8:$A$5309,Свод!A43,'Уроки ЗСНХ'!$W$8:$W$5309)</f>
        <v>8</v>
      </c>
    </row>
    <row r="44" spans="1:4">
      <c r="A44">
        <v>42</v>
      </c>
      <c r="B44">
        <f>SUMIF('Уроки ЗСНХ'!$A$8:$A$5309,Свод!A44,'Уроки ЗСНХ'!$V$8:$V$5309)</f>
        <v>29</v>
      </c>
      <c r="C44">
        <f>SUMIF('Уроки ЗСНХ'!$A$8:$A$5309,Свод!A44,'Уроки ЗСНХ'!$X$8:$X$5309)</f>
        <v>46</v>
      </c>
      <c r="D44">
        <f>SUMIF('Уроки ЗСНХ'!$A$8:$A$5309,Свод!A44,'Уроки ЗСНХ'!$W$8:$W$5309)</f>
        <v>7</v>
      </c>
    </row>
    <row r="45" spans="1:4">
      <c r="A45">
        <v>43</v>
      </c>
      <c r="B45">
        <f>SUMIF('Уроки ЗСНХ'!$A$8:$A$5309,Свод!A45,'Уроки ЗСНХ'!$V$8:$V$5309)</f>
        <v>29</v>
      </c>
      <c r="C45">
        <f>SUMIF('Уроки ЗСНХ'!$A$8:$A$5309,Свод!A45,'Уроки ЗСНХ'!$X$8:$X$5309)</f>
        <v>46</v>
      </c>
      <c r="D45">
        <f>SUMIF('Уроки ЗСНХ'!$A$8:$A$5309,Свод!A45,'Уроки ЗСНХ'!$W$8:$W$5309)</f>
        <v>7</v>
      </c>
    </row>
    <row r="46" spans="1:4">
      <c r="A46">
        <v>44</v>
      </c>
      <c r="B46">
        <f>SUMIF('Уроки ЗСНХ'!$A$8:$A$5309,Свод!A46,'Уроки ЗСНХ'!$V$8:$V$5309)</f>
        <v>29</v>
      </c>
      <c r="C46">
        <f>SUMIF('Уроки ЗСНХ'!$A$8:$A$5309,Свод!A46,'Уроки ЗСНХ'!$X$8:$X$5309)</f>
        <v>46</v>
      </c>
      <c r="D46">
        <f>SUMIF('Уроки ЗСНХ'!$A$8:$A$5309,Свод!A46,'Уроки ЗСНХ'!$W$8:$W$5309)</f>
        <v>8</v>
      </c>
    </row>
    <row r="47" spans="1:4">
      <c r="A47">
        <v>45</v>
      </c>
      <c r="B47">
        <f>SUMIF('Уроки ЗСНХ'!$A$8:$A$5309,Свод!A47,'Уроки ЗСНХ'!$V$8:$V$5309)</f>
        <v>29</v>
      </c>
      <c r="C47">
        <f>SUMIF('Уроки ЗСНХ'!$A$8:$A$5309,Свод!A47,'Уроки ЗСНХ'!$X$8:$X$5309)</f>
        <v>46</v>
      </c>
      <c r="D47">
        <f>SUMIF('Уроки ЗСНХ'!$A$8:$A$5309,Свод!A47,'Уроки ЗСНХ'!$W$8:$W$5309)</f>
        <v>8</v>
      </c>
    </row>
    <row r="48" spans="1:4">
      <c r="A48">
        <v>46</v>
      </c>
      <c r="B48">
        <f>SUMIF('Уроки ЗСНХ'!$A$8:$A$5309,Свод!A48,'Уроки ЗСНХ'!$V$8:$V$5309)</f>
        <v>29</v>
      </c>
      <c r="C48">
        <f>SUMIF('Уроки ЗСНХ'!$A$8:$A$5309,Свод!A48,'Уроки ЗСНХ'!$X$8:$X$5309)</f>
        <v>46</v>
      </c>
      <c r="D48">
        <f>SUMIF('Уроки ЗСНХ'!$A$8:$A$5309,Свод!A48,'Уроки ЗСНХ'!$W$8:$W$5309)</f>
        <v>7</v>
      </c>
    </row>
    <row r="49" spans="1:4">
      <c r="A49">
        <v>47</v>
      </c>
      <c r="B49">
        <f>SUMIF('Уроки ЗСНХ'!$A$8:$A$5309,Свод!A49,'Уроки ЗСНХ'!$V$8:$V$5309)</f>
        <v>29</v>
      </c>
      <c r="C49">
        <f>SUMIF('Уроки ЗСНХ'!$A$8:$A$5309,Свод!A49,'Уроки ЗСНХ'!$X$8:$X$5309)</f>
        <v>46</v>
      </c>
      <c r="D49">
        <f>SUMIF('Уроки ЗСНХ'!$A$8:$A$5309,Свод!A49,'Уроки ЗСНХ'!$W$8:$W$5309)</f>
        <v>7</v>
      </c>
    </row>
    <row r="50" spans="1:4">
      <c r="A50">
        <v>48</v>
      </c>
      <c r="B50">
        <f>SUMIF('Уроки ЗСНХ'!$A$8:$A$5309,Свод!A50,'Уроки ЗСНХ'!$V$8:$V$5309)</f>
        <v>29</v>
      </c>
      <c r="C50">
        <f>SUMIF('Уроки ЗСНХ'!$A$8:$A$5309,Свод!A50,'Уроки ЗСНХ'!$X$8:$X$5309)</f>
        <v>46</v>
      </c>
      <c r="D50">
        <f>SUMIF('Уроки ЗСНХ'!$A$8:$A$5309,Свод!A50,'Уроки ЗСНХ'!$W$8:$W$5309)</f>
        <v>6</v>
      </c>
    </row>
    <row r="51" spans="1:4">
      <c r="A51">
        <v>49</v>
      </c>
      <c r="B51">
        <f>SUMIF('Уроки ЗСНХ'!$A$8:$A$5309,Свод!A51,'Уроки ЗСНХ'!$V$8:$V$5309)</f>
        <v>29</v>
      </c>
      <c r="C51">
        <f>SUMIF('Уроки ЗСНХ'!$A$8:$A$5309,Свод!A51,'Уроки ЗСНХ'!$X$8:$X$5309)</f>
        <v>46</v>
      </c>
      <c r="D51">
        <f>SUMIF('Уроки ЗСНХ'!$A$8:$A$5309,Свод!A51,'Уроки ЗСНХ'!$W$8:$W$5309)</f>
        <v>7</v>
      </c>
    </row>
    <row r="52" spans="1:4">
      <c r="A52">
        <v>50</v>
      </c>
      <c r="B52">
        <f>SUMIF('Уроки ЗСНХ'!$A$8:$A$5309,Свод!A52,'Уроки ЗСНХ'!$V$8:$V$5309)</f>
        <v>29</v>
      </c>
      <c r="C52">
        <f>SUMIF('Уроки ЗСНХ'!$A$8:$A$5309,Свод!A52,'Уроки ЗСНХ'!$X$8:$X$5309)</f>
        <v>46</v>
      </c>
      <c r="D52">
        <f>SUMIF('Уроки ЗСНХ'!$A$8:$A$5309,Свод!A52,'Уроки ЗСНХ'!$W$8:$W$5309)</f>
        <v>8</v>
      </c>
    </row>
    <row r="53" spans="1:4">
      <c r="A53">
        <v>51</v>
      </c>
      <c r="B53">
        <f>SUMIF('Уроки ЗСНХ'!$A$8:$A$5309,Свод!A53,'Уроки ЗСНХ'!$V$8:$V$5309)</f>
        <v>29</v>
      </c>
      <c r="C53">
        <f>SUMIF('Уроки ЗСНХ'!$A$8:$A$5309,Свод!A53,'Уроки ЗСНХ'!$X$8:$X$5309)</f>
        <v>46</v>
      </c>
      <c r="D53">
        <f>SUMIF('Уроки ЗСНХ'!$A$8:$A$5309,Свод!A53,'Уроки ЗСНХ'!$W$8:$W$5309)</f>
        <v>8</v>
      </c>
    </row>
    <row r="54" spans="1:4">
      <c r="A54">
        <v>52</v>
      </c>
      <c r="B54">
        <f>SUMIF('Уроки ЗСНХ'!$A$8:$A$5309,Свод!A54,'Уроки ЗСНХ'!$V$8:$V$5309)</f>
        <v>29</v>
      </c>
      <c r="C54">
        <f>SUMIF('Уроки ЗСНХ'!$A$8:$A$5309,Свод!A54,'Уроки ЗСНХ'!$X$8:$X$5309)</f>
        <v>46</v>
      </c>
      <c r="D54">
        <f>SUMIF('Уроки ЗСНХ'!$A$8:$A$5309,Свод!A54,'Уроки ЗСНХ'!$W$8:$W$5309)</f>
        <v>8</v>
      </c>
    </row>
    <row r="55" spans="1:4">
      <c r="A55">
        <v>53</v>
      </c>
      <c r="B55">
        <f>SUMIF('Уроки ЗСНХ'!$A$8:$A$5309,Свод!A55,'Уроки ЗСНХ'!$V$8:$V$5309)</f>
        <v>29</v>
      </c>
      <c r="C55">
        <f>SUMIF('Уроки ЗСНХ'!$A$8:$A$5309,Свод!A55,'Уроки ЗСНХ'!$X$8:$X$5309)</f>
        <v>46</v>
      </c>
      <c r="D55">
        <f>SUMIF('Уроки ЗСНХ'!$A$8:$A$5309,Свод!A55,'Уроки ЗСНХ'!$W$8:$W$5309)</f>
        <v>7</v>
      </c>
    </row>
    <row r="56" spans="1:4">
      <c r="A56">
        <v>54</v>
      </c>
      <c r="B56">
        <f>SUMIF('Уроки ЗСНХ'!$A$8:$A$5309,Свод!A56,'Уроки ЗСНХ'!$V$8:$V$5309)</f>
        <v>29</v>
      </c>
      <c r="C56">
        <f>SUMIF('Уроки ЗСНХ'!$A$8:$A$5309,Свод!A56,'Уроки ЗСНХ'!$X$8:$X$5309)</f>
        <v>46</v>
      </c>
      <c r="D56">
        <f>SUMIF('Уроки ЗСНХ'!$A$8:$A$5309,Свод!A56,'Уроки ЗСНХ'!$W$8:$W$5309)</f>
        <v>7</v>
      </c>
    </row>
    <row r="57" spans="1:4">
      <c r="A57">
        <v>55</v>
      </c>
      <c r="B57">
        <f>SUMIF('Уроки ЗСНХ'!$A$8:$A$5309,Свод!A57,'Уроки ЗСНХ'!$V$8:$V$5309)</f>
        <v>29</v>
      </c>
      <c r="C57">
        <f>SUMIF('Уроки ЗСНХ'!$A$8:$A$5309,Свод!A57,'Уроки ЗСНХ'!$X$8:$X$5309)</f>
        <v>83</v>
      </c>
      <c r="D57">
        <f>SUMIF('Уроки ЗСНХ'!$A$8:$A$5309,Свод!A57,'Уроки ЗСНХ'!$W$8:$W$5309)</f>
        <v>6</v>
      </c>
    </row>
    <row r="58" spans="1:4">
      <c r="A58">
        <v>56</v>
      </c>
      <c r="B58">
        <f>SUMIF('Уроки ЗСНХ'!$A$8:$A$5309,Свод!A58,'Уроки ЗСНХ'!$V$8:$V$5309)</f>
        <v>29</v>
      </c>
      <c r="C58">
        <f>SUMIF('Уроки ЗСНХ'!$A$8:$A$5309,Свод!A58,'Уроки ЗСНХ'!$X$8:$X$5309)</f>
        <v>38</v>
      </c>
      <c r="D58">
        <f>SUMIF('Уроки ЗСНХ'!$A$8:$A$5309,Свод!A58,'Уроки ЗСНХ'!$W$8:$W$5309)</f>
        <v>8</v>
      </c>
    </row>
    <row r="59" spans="1:4">
      <c r="A59">
        <v>57</v>
      </c>
      <c r="B59">
        <f>SUMIF('Уроки ЗСНХ'!$A$8:$A$5309,Свод!A59,'Уроки ЗСНХ'!$V$8:$V$5309)</f>
        <v>29</v>
      </c>
      <c r="C59">
        <f>SUMIF('Уроки ЗСНХ'!$A$8:$A$5309,Свод!A59,'Уроки ЗСНХ'!$X$8:$X$5309)</f>
        <v>46</v>
      </c>
      <c r="D59">
        <f>SUMIF('Уроки ЗСНХ'!$A$8:$A$5309,Свод!A59,'Уроки ЗСНХ'!$W$8:$W$5309)</f>
        <v>7</v>
      </c>
    </row>
    <row r="60" spans="1:4">
      <c r="A60">
        <v>58</v>
      </c>
      <c r="B60">
        <f>SUMIF('Уроки ЗСНХ'!$A$8:$A$5309,Свод!A60,'Уроки ЗСНХ'!$V$8:$V$5309)</f>
        <v>29</v>
      </c>
      <c r="C60">
        <f>SUMIF('Уроки ЗСНХ'!$A$8:$A$5309,Свод!A60,'Уроки ЗСНХ'!$X$8:$X$5309)</f>
        <v>46</v>
      </c>
      <c r="D60">
        <f>SUMIF('Уроки ЗСНХ'!$A$8:$A$5309,Свод!A60,'Уроки ЗСНХ'!$W$8:$W$5309)</f>
        <v>7</v>
      </c>
    </row>
    <row r="61" spans="1:4">
      <c r="A61">
        <v>59</v>
      </c>
      <c r="B61">
        <f>SUMIF('Уроки ЗСНХ'!$A$8:$A$5309,Свод!A61,'Уроки ЗСНХ'!$V$8:$V$5309)</f>
        <v>29</v>
      </c>
      <c r="C61">
        <f>SUMIF('Уроки ЗСНХ'!$A$8:$A$5309,Свод!A61,'Уроки ЗСНХ'!$X$8:$X$5309)</f>
        <v>46</v>
      </c>
      <c r="D61">
        <f>SUMIF('Уроки ЗСНХ'!$A$8:$A$5309,Свод!A61,'Уроки ЗСНХ'!$W$8:$W$5309)</f>
        <v>7</v>
      </c>
    </row>
    <row r="62" spans="1:4">
      <c r="A62">
        <v>60</v>
      </c>
      <c r="B62">
        <f>SUMIF('Уроки ЗСНХ'!$A$8:$A$5309,Свод!A62,'Уроки ЗСНХ'!$V$8:$V$5309)</f>
        <v>29</v>
      </c>
      <c r="C62">
        <f>SUMIF('Уроки ЗСНХ'!$A$8:$A$5309,Свод!A62,'Уроки ЗСНХ'!$X$8:$X$5309)</f>
        <v>46</v>
      </c>
      <c r="D62">
        <f>SUMIF('Уроки ЗСНХ'!$A$8:$A$5309,Свод!A62,'Уроки ЗСНХ'!$W$8:$W$5309)</f>
        <v>7</v>
      </c>
    </row>
    <row r="63" spans="1:4">
      <c r="A63">
        <v>61</v>
      </c>
      <c r="B63">
        <f>SUMIF('Уроки ЗСНХ'!$A$8:$A$5309,Свод!A63,'Уроки ЗСНХ'!$V$8:$V$5309)</f>
        <v>29</v>
      </c>
      <c r="C63">
        <f>SUMIF('Уроки ЗСНХ'!$A$8:$A$5309,Свод!A63,'Уроки ЗСНХ'!$X$8:$X$5309)</f>
        <v>45</v>
      </c>
      <c r="D63">
        <f>SUMIF('Уроки ЗСНХ'!$A$8:$A$5309,Свод!A63,'Уроки ЗСНХ'!$W$8:$W$5309)</f>
        <v>7</v>
      </c>
    </row>
    <row r="64" spans="1:4">
      <c r="A64">
        <v>62</v>
      </c>
      <c r="B64">
        <f>SUMIF('Уроки ЗСНХ'!$A$8:$A$5309,Свод!A64,'Уроки ЗСНХ'!$V$8:$V$5309)</f>
        <v>32</v>
      </c>
      <c r="C64">
        <f>SUMIF('Уроки ЗСНХ'!$A$8:$A$5309,Свод!A64,'Уроки ЗСНХ'!$X$8:$X$5309)</f>
        <v>14</v>
      </c>
      <c r="D64">
        <f>SUMIF('Уроки ЗСНХ'!$A$8:$A$5309,Свод!A64,'Уроки ЗСНХ'!$W$8:$W$5309)</f>
        <v>7</v>
      </c>
    </row>
    <row r="65" spans="1:4">
      <c r="A65">
        <v>63</v>
      </c>
      <c r="B65">
        <f>SUMIF('Уроки ЗСНХ'!$A$8:$A$5309,Свод!A65,'Уроки ЗСНХ'!$V$8:$V$5309)</f>
        <v>27</v>
      </c>
      <c r="C65" t="s">
        <v>592</v>
      </c>
      <c r="D65">
        <f>SUMIF('Уроки ЗСНХ'!$A$8:$A$5309,Свод!A65,'Уроки ЗСНХ'!$W$8:$W$5309)</f>
        <v>7</v>
      </c>
    </row>
    <row r="66" spans="1:4">
      <c r="A66">
        <v>64</v>
      </c>
      <c r="B66">
        <f>SUMIF('Уроки ЗСНХ'!$A$8:$A$5309,Свод!A66,'Уроки ЗСНХ'!$V$8:$V$5309)</f>
        <v>27</v>
      </c>
      <c r="C66" t="s">
        <v>592</v>
      </c>
      <c r="D66">
        <f>SUMIF('Уроки ЗСНХ'!$A$8:$A$5309,Свод!A66,'Уроки ЗСНХ'!$W$8:$W$5309)</f>
        <v>7</v>
      </c>
    </row>
    <row r="67" spans="1:4">
      <c r="A67">
        <v>65</v>
      </c>
      <c r="B67">
        <f>SUMIF('Уроки ЗСНХ'!$A$8:$A$5309,Свод!A67,'Уроки ЗСНХ'!$V$8:$V$5309)</f>
        <v>27</v>
      </c>
      <c r="C67" t="s">
        <v>592</v>
      </c>
      <c r="D67">
        <f>SUMIF('Уроки ЗСНХ'!$A$8:$A$5309,Свод!A67,'Уроки ЗСНХ'!$W$8:$W$5309)</f>
        <v>7</v>
      </c>
    </row>
    <row r="68" spans="1:4">
      <c r="A68">
        <v>66</v>
      </c>
      <c r="B68">
        <f>SUMIF('Уроки ЗСНХ'!$A$8:$A$5309,Свод!A68,'Уроки ЗСНХ'!$V$8:$V$5309)</f>
        <v>27</v>
      </c>
      <c r="C68" t="s">
        <v>592</v>
      </c>
      <c r="D68">
        <f>SUMIF('Уроки ЗСНХ'!$A$8:$A$5309,Свод!A68,'Уроки ЗСНХ'!$W$8:$W$5309)</f>
        <v>6</v>
      </c>
    </row>
    <row r="69" spans="1:4">
      <c r="A69">
        <v>67</v>
      </c>
      <c r="B69">
        <f>SUMIF('Уроки ЗСНХ'!$A$8:$A$5309,Свод!A69,'Уроки ЗСНХ'!$V$8:$V$5309)</f>
        <v>27</v>
      </c>
      <c r="C69" t="s">
        <v>592</v>
      </c>
      <c r="D69">
        <f>SUMIF('Уроки ЗСНХ'!$A$8:$A$5309,Свод!A69,'Уроки ЗСНХ'!$W$8:$W$5309)</f>
        <v>7</v>
      </c>
    </row>
    <row r="70" spans="1:4">
      <c r="A70">
        <v>68</v>
      </c>
      <c r="B70">
        <f>SUMIF('Уроки ЗСНХ'!$A$8:$A$5309,Свод!A70,'Уроки ЗСНХ'!$V$8:$V$5309)</f>
        <v>27</v>
      </c>
      <c r="C70" t="s">
        <v>592</v>
      </c>
      <c r="D70">
        <f>SUMIF('Уроки ЗСНХ'!$A$8:$A$5309,Свод!A70,'Уроки ЗСНХ'!$W$8:$W$5309)</f>
        <v>8</v>
      </c>
    </row>
    <row r="71" spans="1:4">
      <c r="A71">
        <v>69</v>
      </c>
      <c r="B71">
        <f>SUMIF('Уроки ЗСНХ'!$A$8:$A$5309,Свод!A71,'Уроки ЗСНХ'!$V$8:$V$5309)</f>
        <v>27</v>
      </c>
      <c r="C71" t="s">
        <v>592</v>
      </c>
      <c r="D71">
        <f>SUMIF('Уроки ЗСНХ'!$A$8:$A$5309,Свод!A71,'Уроки ЗСНХ'!$W$8:$W$5309)</f>
        <v>8</v>
      </c>
    </row>
    <row r="72" spans="1:4">
      <c r="A72">
        <v>70</v>
      </c>
      <c r="B72">
        <f>SUMIF('Уроки ЗСНХ'!$A$8:$A$5309,Свод!A72,'Уроки ЗСНХ'!$V$8:$V$5309)</f>
        <v>29</v>
      </c>
      <c r="C72">
        <f>SUMIF('Уроки ЗСНХ'!$A$8:$A$5309,Свод!A72,'Уроки ЗСНХ'!$X$8:$X$5309)</f>
        <v>46</v>
      </c>
      <c r="D72">
        <f>SUMIF('Уроки ЗСНХ'!$A$8:$A$5309,Свод!A72,'Уроки ЗСНХ'!$W$8:$W$5309)</f>
        <v>8</v>
      </c>
    </row>
    <row r="73" spans="1:4">
      <c r="A73">
        <v>71</v>
      </c>
      <c r="B73">
        <f>SUMIF('Уроки ЗСНХ'!$A$8:$A$5309,Свод!A73,'Уроки ЗСНХ'!$V$8:$V$5309)</f>
        <v>27</v>
      </c>
      <c r="C73" t="s">
        <v>592</v>
      </c>
      <c r="D73">
        <f>SUMIF('Уроки ЗСНХ'!$A$8:$A$5309,Свод!A73,'Уроки ЗСНХ'!$W$8:$W$5309)</f>
        <v>6</v>
      </c>
    </row>
    <row r="74" spans="1:4">
      <c r="A74">
        <v>72</v>
      </c>
      <c r="B74">
        <f>SUMIF('Уроки ЗСНХ'!$A$8:$A$5309,Свод!A74,'Уроки ЗСНХ'!$V$8:$V$5309)</f>
        <v>27</v>
      </c>
      <c r="C74" t="s">
        <v>592</v>
      </c>
      <c r="D74">
        <f>SUMIF('Уроки ЗСНХ'!$A$8:$A$5309,Свод!A74,'Уроки ЗСНХ'!$W$8:$W$5309)</f>
        <v>7</v>
      </c>
    </row>
    <row r="75" spans="1:4">
      <c r="A75">
        <v>73</v>
      </c>
      <c r="B75">
        <f>SUMIF('Уроки ЗСНХ'!$A$8:$A$5309,Свод!A75,'Уроки ЗСНХ'!$V$8:$V$5309)</f>
        <v>27</v>
      </c>
      <c r="C75" t="s">
        <v>592</v>
      </c>
      <c r="D75">
        <f>SUMIF('Уроки ЗСНХ'!$A$8:$A$5309,Свод!A75,'Уроки ЗСНХ'!$W$8:$W$5309)</f>
        <v>8</v>
      </c>
    </row>
    <row r="76" spans="1:4">
      <c r="A76">
        <v>74</v>
      </c>
      <c r="B76">
        <f>SUMIF('Уроки ЗСНХ'!$A$8:$A$5309,Свод!A76,'Уроки ЗСНХ'!$V$8:$V$5309)</f>
        <v>27</v>
      </c>
      <c r="C76" t="s">
        <v>592</v>
      </c>
      <c r="D76">
        <f>SUMIF('Уроки ЗСНХ'!$A$8:$A$5309,Свод!A76,'Уроки ЗСНХ'!$W$8:$W$5309)</f>
        <v>8</v>
      </c>
    </row>
    <row r="77" spans="1:4">
      <c r="A77">
        <v>75</v>
      </c>
      <c r="B77">
        <f>SUMIF('Уроки ЗСНХ'!$A$8:$A$5309,Свод!A77,'Уроки ЗСНХ'!$V$8:$V$5309)</f>
        <v>27</v>
      </c>
      <c r="C77" t="s">
        <v>592</v>
      </c>
      <c r="D77">
        <f>SUMIF('Уроки ЗСНХ'!$A$8:$A$5309,Свод!A77,'Уроки ЗСНХ'!$W$8:$W$5309)</f>
        <v>8</v>
      </c>
    </row>
    <row r="78" spans="1:4">
      <c r="A78">
        <v>76</v>
      </c>
      <c r="B78">
        <f>SUMIF('Уроки ЗСНХ'!$A$8:$A$5309,Свод!A78,'Уроки ЗСНХ'!$V$8:$V$5309)</f>
        <v>27</v>
      </c>
      <c r="C78" t="s">
        <v>592</v>
      </c>
      <c r="D78">
        <f>SUMIF('Уроки ЗСНХ'!$A$8:$A$5309,Свод!A78,'Уроки ЗСНХ'!$W$8:$W$5309)</f>
        <v>7</v>
      </c>
    </row>
    <row r="79" spans="1:4">
      <c r="A79">
        <v>77</v>
      </c>
      <c r="B79">
        <f>SUMIF('Уроки ЗСНХ'!$A$8:$A$5309,Свод!A79,'Уроки ЗСНХ'!$V$8:$V$5309)</f>
        <v>27</v>
      </c>
      <c r="C79" t="s">
        <v>592</v>
      </c>
      <c r="D79">
        <f>SUMIF('Уроки ЗСНХ'!$A$8:$A$5309,Свод!A79,'Уроки ЗСНХ'!$W$8:$W$5309)</f>
        <v>7</v>
      </c>
    </row>
    <row r="80" spans="1:4">
      <c r="A80">
        <v>78</v>
      </c>
      <c r="B80">
        <f>SUMIF('Уроки ЗСНХ'!$A$8:$A$5309,Свод!A80,'Уроки ЗСНХ'!$V$8:$V$5309)</f>
        <v>27</v>
      </c>
      <c r="C80" t="s">
        <v>592</v>
      </c>
      <c r="D80">
        <f>SUMIF('Уроки ЗСНХ'!$A$8:$A$5309,Свод!A80,'Уроки ЗСНХ'!$W$8:$W$5309)</f>
        <v>7</v>
      </c>
    </row>
    <row r="81" spans="1:4">
      <c r="A81">
        <v>79</v>
      </c>
      <c r="B81">
        <f>SUMIF('Уроки ЗСНХ'!$A$8:$A$5309,Свод!A81,'Уроки ЗСНХ'!$V$8:$V$5309)</f>
        <v>29</v>
      </c>
      <c r="C81">
        <f>SUMIF('Уроки ЗСНХ'!$A$8:$A$5309,Свод!A81,'Уроки ЗСНХ'!$X$8:$X$5309)</f>
        <v>70</v>
      </c>
      <c r="D81">
        <f>SUMIF('Уроки ЗСНХ'!$A$8:$A$5309,Свод!A81,'Уроки ЗСНХ'!$W$8:$W$5309)</f>
        <v>7</v>
      </c>
    </row>
    <row r="82" spans="1:4">
      <c r="A82">
        <v>80</v>
      </c>
      <c r="B82">
        <f>SUMIF('Уроки ЗСНХ'!$A$8:$A$5309,Свод!A82,'Уроки ЗСНХ'!$V$8:$V$5309)</f>
        <v>29</v>
      </c>
      <c r="C82">
        <f>SUMIF('Уроки ЗСНХ'!$A$8:$A$5309,Свод!A82,'Уроки ЗСНХ'!$X$8:$X$5309)</f>
        <v>72</v>
      </c>
      <c r="D82">
        <f>SUMIF('Уроки ЗСНХ'!$A$8:$A$5309,Свод!A82,'Уроки ЗСНХ'!$W$8:$W$5309)</f>
        <v>7</v>
      </c>
    </row>
    <row r="83" spans="1:4">
      <c r="A83">
        <v>81</v>
      </c>
      <c r="B83">
        <f>SUMIF('Уроки ЗСНХ'!$A$8:$A$5309,Свод!A83,'Уроки ЗСНХ'!$V$8:$V$5309)</f>
        <v>29</v>
      </c>
      <c r="C83">
        <f>SUMIF('Уроки ЗСНХ'!$A$8:$A$5309,Свод!A83,'Уроки ЗСНХ'!$X$8:$X$5309)</f>
        <v>46</v>
      </c>
      <c r="D83">
        <f>SUMIF('Уроки ЗСНХ'!$A$8:$A$5309,Свод!A83,'Уроки ЗСНХ'!$W$8:$W$5309)</f>
        <v>8</v>
      </c>
    </row>
    <row r="84" spans="1:4">
      <c r="A84">
        <v>82</v>
      </c>
      <c r="B84">
        <f>SUMIF('Уроки ЗСНХ'!$A$8:$A$5309,Свод!A84,'Уроки ЗСНХ'!$V$8:$V$5309)</f>
        <v>32</v>
      </c>
      <c r="C84">
        <f>SUMIF('Уроки ЗСНХ'!$A$8:$A$5309,Свод!A84,'Уроки ЗСНХ'!$X$8:$X$5309)</f>
        <v>26</v>
      </c>
      <c r="D84">
        <f>SUMIF('Уроки ЗСНХ'!$A$8:$A$5309,Свод!A84,'Уроки ЗСНХ'!$W$8:$W$5309)</f>
        <v>7</v>
      </c>
    </row>
    <row r="85" spans="1:4">
      <c r="A85">
        <v>83</v>
      </c>
      <c r="B85">
        <f>SUMIF('Уроки ЗСНХ'!$A$8:$A$5309,Свод!A85,'Уроки ЗСНХ'!$V$8:$V$5309)</f>
        <v>32</v>
      </c>
      <c r="C85">
        <f>SUMIF('Уроки ЗСНХ'!$A$8:$A$5309,Свод!A85,'Уроки ЗСНХ'!$X$8:$X$5309)</f>
        <v>24</v>
      </c>
      <c r="D85">
        <f>SUMIF('Уроки ЗСНХ'!$A$8:$A$5309,Свод!A85,'Уроки ЗСНХ'!$W$8:$W$5309)</f>
        <v>6</v>
      </c>
    </row>
    <row r="86" spans="1:4">
      <c r="A86">
        <v>84</v>
      </c>
      <c r="B86">
        <f>SUMIF('Уроки ЗСНХ'!$A$8:$A$5309,Свод!A86,'Уроки ЗСНХ'!$V$8:$V$5309)</f>
        <v>29</v>
      </c>
      <c r="C86">
        <f>SUMIF('Уроки ЗСНХ'!$A$8:$A$5309,Свод!A86,'Уроки ЗСНХ'!$X$8:$X$5309)</f>
        <v>46</v>
      </c>
      <c r="D86">
        <f>SUMIF('Уроки ЗСНХ'!$A$8:$A$5309,Свод!A86,'Уроки ЗСНХ'!$W$8:$W$5309)</f>
        <v>7</v>
      </c>
    </row>
    <row r="87" spans="1:4">
      <c r="A87">
        <v>85</v>
      </c>
      <c r="B87">
        <f>SUMIF('Уроки ЗСНХ'!$A$8:$A$5309,Свод!A87,'Уроки ЗСНХ'!$V$8:$V$5309)</f>
        <v>29</v>
      </c>
      <c r="C87">
        <f>SUMIF('Уроки ЗСНХ'!$A$8:$A$5309,Свод!A87,'Уроки ЗСНХ'!$X$8:$X$5309)</f>
        <v>46</v>
      </c>
      <c r="D87">
        <f>SUMIF('Уроки ЗСНХ'!$A$8:$A$5309,Свод!A87,'Уроки ЗСНХ'!$W$8:$W$5309)</f>
        <v>8</v>
      </c>
    </row>
    <row r="88" spans="1:4">
      <c r="A88">
        <v>86</v>
      </c>
      <c r="B88">
        <f>SUMIF('Уроки ЗСНХ'!$A$8:$A$5309,Свод!A88,'Уроки ЗСНХ'!$V$8:$V$5309)</f>
        <v>29</v>
      </c>
      <c r="C88">
        <f>SUMIF('Уроки ЗСНХ'!$A$8:$A$5309,Свод!A88,'Уроки ЗСНХ'!$X$8:$X$5309)</f>
        <v>46</v>
      </c>
      <c r="D88">
        <f>SUMIF('Уроки ЗСНХ'!$A$8:$A$5309,Свод!A88,'Уроки ЗСНХ'!$W$8:$W$5309)</f>
        <v>6</v>
      </c>
    </row>
    <row r="89" spans="1:4">
      <c r="A89">
        <v>87</v>
      </c>
      <c r="B89">
        <f>SUMIF('Уроки ЗСНХ'!$A$8:$A$5309,Свод!A89,'Уроки ЗСНХ'!$V$8:$V$5309)</f>
        <v>29</v>
      </c>
      <c r="C89">
        <f>SUMIF('Уроки ЗСНХ'!$A$8:$A$5309,Свод!A89,'Уроки ЗСНХ'!$X$8:$X$5309)</f>
        <v>46</v>
      </c>
      <c r="D89">
        <f>SUMIF('Уроки ЗСНХ'!$A$8:$A$5309,Свод!A89,'Уроки ЗСНХ'!$W$8:$W$5309)</f>
        <v>8</v>
      </c>
    </row>
    <row r="90" spans="1:4">
      <c r="A90">
        <v>88</v>
      </c>
      <c r="B90">
        <f>SUMIF('Уроки ЗСНХ'!$A$8:$A$5309,Свод!A90,'Уроки ЗСНХ'!$V$8:$V$5309)</f>
        <v>29</v>
      </c>
      <c r="C90">
        <f>SUMIF('Уроки ЗСНХ'!$A$8:$A$5309,Свод!A90,'Уроки ЗСНХ'!$X$8:$X$5309)</f>
        <v>38</v>
      </c>
      <c r="D90">
        <f>SUMIF('Уроки ЗСНХ'!$A$8:$A$5309,Свод!A90,'Уроки ЗСНХ'!$W$8:$W$5309)</f>
        <v>8</v>
      </c>
    </row>
    <row r="91" spans="1:4">
      <c r="A91">
        <v>89</v>
      </c>
      <c r="B91">
        <f>SUMIF('Уроки ЗСНХ'!$A$8:$A$5309,Свод!A91,'Уроки ЗСНХ'!$V$8:$V$5309)</f>
        <v>32</v>
      </c>
      <c r="C91">
        <f>SUMIF('Уроки ЗСНХ'!$A$8:$A$5309,Свод!A91,'Уроки ЗСНХ'!$X$8:$X$5309)</f>
        <v>15</v>
      </c>
      <c r="D91">
        <f>SUMIF('Уроки ЗСНХ'!$A$8:$A$5309,Свод!A91,'Уроки ЗСНХ'!$W$8:$W$5309)</f>
        <v>7</v>
      </c>
    </row>
    <row r="92" spans="1:4">
      <c r="A92">
        <v>90</v>
      </c>
      <c r="B92">
        <f>SUMIF('Уроки ЗСНХ'!$A$8:$A$5309,Свод!A92,'Уроки ЗСНХ'!$V$8:$V$5309)</f>
        <v>32</v>
      </c>
      <c r="C92">
        <f>SUMIF('Уроки ЗСНХ'!$A$8:$A$5309,Свод!A92,'Уроки ЗСНХ'!$X$8:$X$5309)</f>
        <v>14</v>
      </c>
      <c r="D92">
        <f>SUMIF('Уроки ЗСНХ'!$A$8:$A$5309,Свод!A92,'Уроки ЗСНХ'!$W$8:$W$5309)</f>
        <v>7</v>
      </c>
    </row>
    <row r="93" spans="1:4">
      <c r="A93">
        <v>91</v>
      </c>
      <c r="B93">
        <f>SUMIF('Уроки ЗСНХ'!$A$8:$A$5309,Свод!A93,'Уроки ЗСНХ'!$V$8:$V$5309)</f>
        <v>14</v>
      </c>
      <c r="C93">
        <f>SUMIF('Уроки ЗСНХ'!$A$8:$A$5309,Свод!A93,'Уроки ЗСНХ'!$X$8:$X$5309)</f>
        <v>27</v>
      </c>
      <c r="D93">
        <f>SUMIF('Уроки ЗСНХ'!$A$8:$A$5309,Свод!A93,'Уроки ЗСНХ'!$W$8:$W$5309)</f>
        <v>8</v>
      </c>
    </row>
    <row r="94" spans="1:4">
      <c r="A94">
        <v>92</v>
      </c>
      <c r="B94">
        <f>SUMIF('Уроки ЗСНХ'!$A$8:$A$5309,Свод!A94,'Уроки ЗСНХ'!$V$8:$V$5309)</f>
        <v>32</v>
      </c>
      <c r="C94">
        <f>SUMIF('Уроки ЗСНХ'!$A$8:$A$5309,Свод!A94,'Уроки ЗСНХ'!$X$8:$X$5309)</f>
        <v>3</v>
      </c>
      <c r="D94">
        <f>SUMIF('Уроки ЗСНХ'!$A$8:$A$5309,Свод!A94,'Уроки ЗСНХ'!$W$8:$W$5309)</f>
        <v>8</v>
      </c>
    </row>
    <row r="95" spans="1:4">
      <c r="A95">
        <v>93</v>
      </c>
      <c r="B95">
        <f>SUMIF('Уроки ЗСНХ'!$A$8:$A$5309,Свод!A95,'Уроки ЗСНХ'!$V$8:$V$5309)</f>
        <v>32</v>
      </c>
      <c r="C95">
        <f>SUMIF('Уроки ЗСНХ'!$A$8:$A$5309,Свод!A95,'Уроки ЗСНХ'!$X$8:$X$5309)</f>
        <v>10</v>
      </c>
      <c r="D95">
        <f>SUMIF('Уроки ЗСНХ'!$A$8:$A$5309,Свод!A95,'Уроки ЗСНХ'!$W$8:$W$5309)</f>
        <v>8</v>
      </c>
    </row>
    <row r="96" spans="1:4">
      <c r="A96">
        <v>94</v>
      </c>
      <c r="B96">
        <f>SUMIF('Уроки ЗСНХ'!$A$8:$A$5309,Свод!A96,'Уроки ЗСНХ'!$V$8:$V$5309)</f>
        <v>32</v>
      </c>
      <c r="C96">
        <f>SUMIF('Уроки ЗСНХ'!$A$8:$A$5309,Свод!A96,'Уроки ЗСНХ'!$X$8:$X$5309)</f>
        <v>3</v>
      </c>
      <c r="D96">
        <f>SUMIF('Уроки ЗСНХ'!$A$8:$A$5309,Свод!A96,'Уроки ЗСНХ'!$W$8:$W$5309)</f>
        <v>8</v>
      </c>
    </row>
    <row r="97" spans="1:4">
      <c r="A97">
        <v>95</v>
      </c>
      <c r="B97">
        <f>SUMIF('Уроки ЗСНХ'!$A$8:$A$5309,Свод!A97,'Уроки ЗСНХ'!$V$8:$V$5309)</f>
        <v>32</v>
      </c>
      <c r="C97">
        <f>SUMIF('Уроки ЗСНХ'!$A$8:$A$5309,Свод!A97,'Уроки ЗСНХ'!$X$8:$X$5309)</f>
        <v>3</v>
      </c>
      <c r="D97">
        <f>SUMIF('Уроки ЗСНХ'!$A$8:$A$5309,Свод!A97,'Уроки ЗСНХ'!$W$8:$W$5309)</f>
        <v>6</v>
      </c>
    </row>
    <row r="98" spans="1:4">
      <c r="A98">
        <v>96</v>
      </c>
      <c r="B98">
        <f>SUMIF('Уроки ЗСНХ'!$A$8:$A$5309,Свод!A98,'Уроки ЗСНХ'!$V$8:$V$5309)</f>
        <v>32</v>
      </c>
      <c r="C98">
        <f>SUMIF('Уроки ЗСНХ'!$A$8:$A$5309,Свод!A98,'Уроки ЗСНХ'!$X$8:$X$5309)</f>
        <v>12</v>
      </c>
      <c r="D98">
        <f>SUMIF('Уроки ЗСНХ'!$A$8:$A$5309,Свод!A98,'Уроки ЗСНХ'!$W$8:$W$5309)</f>
        <v>8</v>
      </c>
    </row>
    <row r="99" spans="1:4">
      <c r="A99">
        <v>97</v>
      </c>
      <c r="B99">
        <f>SUMIF('Уроки ЗСНХ'!$A$8:$A$5309,Свод!A99,'Уроки ЗСНХ'!$V$8:$V$5309)</f>
        <v>32</v>
      </c>
      <c r="C99">
        <f>SUMIF('Уроки ЗСНХ'!$A$8:$A$5309,Свод!A99,'Уроки ЗСНХ'!$X$8:$X$5309)</f>
        <v>44</v>
      </c>
      <c r="D99">
        <f>SUMIF('Уроки ЗСНХ'!$A$8:$A$5309,Свод!A99,'Уроки ЗСНХ'!$W$8:$W$5309)</f>
        <v>7</v>
      </c>
    </row>
    <row r="100" spans="1:4">
      <c r="A100">
        <v>98</v>
      </c>
      <c r="B100">
        <f>SUMIF('Уроки ЗСНХ'!$A$8:$A$5309,Свод!A100,'Уроки ЗСНХ'!$V$8:$V$5309)</f>
        <v>32</v>
      </c>
      <c r="C100">
        <f>SUMIF('Уроки ЗСНХ'!$A$8:$A$5309,Свод!A100,'Уроки ЗСНХ'!$X$8:$X$5309)</f>
        <v>6</v>
      </c>
      <c r="D100">
        <f>SUMIF('Уроки ЗСНХ'!$A$8:$A$5309,Свод!A100,'Уроки ЗСНХ'!$W$8:$W$5309)</f>
        <v>8</v>
      </c>
    </row>
    <row r="101" spans="1:4">
      <c r="A101">
        <v>99</v>
      </c>
      <c r="B101">
        <f>SUMIF('Уроки ЗСНХ'!$A$8:$A$5309,Свод!A101,'Уроки ЗСНХ'!$V$8:$V$5309)</f>
        <v>14</v>
      </c>
      <c r="C101">
        <f>SUMIF('Уроки ЗСНХ'!$A$8:$A$5309,Свод!A101,'Уроки ЗСНХ'!$X$8:$X$5309)</f>
        <v>21</v>
      </c>
      <c r="D101">
        <f>SUMIF('Уроки ЗСНХ'!$A$8:$A$5309,Свод!A101,'Уроки ЗСНХ'!$W$8:$W$5309)</f>
        <v>8</v>
      </c>
    </row>
    <row r="102" spans="1:4">
      <c r="A102">
        <v>100</v>
      </c>
      <c r="B102">
        <f>SUMIF('Уроки ЗСНХ'!$A$8:$A$5309,Свод!A102,'Уроки ЗСНХ'!$V$8:$V$5309)</f>
        <v>14</v>
      </c>
      <c r="C102">
        <f>SUMIF('Уроки ЗСНХ'!$A$8:$A$5309,Свод!A102,'Уроки ЗСНХ'!$X$8:$X$5309)</f>
        <v>21</v>
      </c>
      <c r="D102">
        <f>SUMIF('Уроки ЗСНХ'!$A$8:$A$5309,Свод!A102,'Уроки ЗСНХ'!$W$8:$W$5309)</f>
        <v>7</v>
      </c>
    </row>
    <row r="103" spans="1:4">
      <c r="A103">
        <v>101</v>
      </c>
      <c r="B103">
        <f>SUMIF('Уроки ЗСНХ'!$A$8:$A$5309,Свод!A103,'Уроки ЗСНХ'!$V$8:$V$5309)</f>
        <v>32</v>
      </c>
      <c r="C103">
        <f>SUMIF('Уроки ЗСНХ'!$A$8:$A$5309,Свод!A103,'Уроки ЗСНХ'!$X$8:$X$5309)</f>
        <v>4</v>
      </c>
      <c r="D103">
        <f>SUMIF('Уроки ЗСНХ'!$A$8:$A$5309,Свод!A103,'Уроки ЗСНХ'!$W$8:$W$5309)</f>
        <v>8</v>
      </c>
    </row>
    <row r="104" spans="1:4">
      <c r="A104">
        <v>102</v>
      </c>
      <c r="B104">
        <f>SUMIF('Уроки ЗСНХ'!$A$8:$A$5309,Свод!A104,'Уроки ЗСНХ'!$V$8:$V$5309)</f>
        <v>29</v>
      </c>
      <c r="C104">
        <f>SUMIF('Уроки ЗСНХ'!$A$8:$A$5309,Свод!A104,'Уроки ЗСНХ'!$X$8:$X$5309)</f>
        <v>46</v>
      </c>
      <c r="D104">
        <f>SUMIF('Уроки ЗСНХ'!$A$8:$A$5309,Свод!A104,'Уроки ЗСНХ'!$W$8:$W$5309)</f>
        <v>7</v>
      </c>
    </row>
    <row r="105" spans="1:4">
      <c r="A105">
        <v>103</v>
      </c>
      <c r="B105" s="19">
        <f>SUMIF('Уроки ЗСНХ'!$A$8:$A$5309,Свод!A105,'Уроки ЗСНХ'!$V$8:$V$5309)</f>
        <v>29</v>
      </c>
      <c r="C105">
        <f>SUMIF('Уроки ЗСНХ'!$A$8:$A$5309,Свод!A105,'Уроки ЗСНХ'!$X$8:$X$5309)</f>
        <v>72</v>
      </c>
      <c r="D105">
        <f>SUMIF('Уроки ЗСНХ'!$A$8:$A$5309,Свод!A105,'Уроки ЗСНХ'!$W$8:$W$5309)</f>
        <v>7</v>
      </c>
    </row>
    <row r="106" spans="1:4">
      <c r="A106">
        <v>104</v>
      </c>
      <c r="B106">
        <f>SUMIF('Уроки ЗСНХ'!$A$8:$A$5309,Свод!A106,'Уроки ЗСНХ'!$V$8:$V$5309)</f>
        <v>29</v>
      </c>
      <c r="C106">
        <f>SUMIF('Уроки ЗСНХ'!$A$8:$A$5309,Свод!A106,'Уроки ЗСНХ'!$X$8:$X$5309)</f>
        <v>46</v>
      </c>
      <c r="D106">
        <f>SUMIF('Уроки ЗСНХ'!$A$8:$A$5309,Свод!A106,'Уроки ЗСНХ'!$W$8:$W$5309)</f>
        <v>8</v>
      </c>
    </row>
    <row r="107" spans="1:4">
      <c r="A107">
        <v>105</v>
      </c>
      <c r="B107">
        <f>SUMIF('Уроки ЗСНХ'!$A$8:$A$5309,Свод!A107,'Уроки ЗСНХ'!$V$8:$V$5309)</f>
        <v>29</v>
      </c>
      <c r="C107">
        <f>SUMIF('Уроки ЗСНХ'!$A$8:$A$5309,Свод!A107,'Уроки ЗСНХ'!$X$8:$X$5309)</f>
        <v>46</v>
      </c>
      <c r="D107">
        <f>SUMIF('Уроки ЗСНХ'!$A$8:$A$5309,Свод!A107,'Уроки ЗСНХ'!$W$8:$W$5309)</f>
        <v>6</v>
      </c>
    </row>
    <row r="108" spans="1:4">
      <c r="A108">
        <v>106</v>
      </c>
      <c r="B108">
        <f>SUMIF('Уроки ЗСНХ'!$A$8:$A$5309,Свод!A108,'Уроки ЗСНХ'!$V$8:$V$5309)</f>
        <v>29</v>
      </c>
      <c r="C108">
        <f>SUMIF('Уроки ЗСНХ'!$A$8:$A$5309,Свод!A108,'Уроки ЗСНХ'!$X$8:$X$5309)</f>
        <v>72</v>
      </c>
      <c r="D108">
        <f>SUMIF('Уроки ЗСНХ'!$A$8:$A$5309,Свод!A108,'Уроки ЗСНХ'!$W$8:$W$5309)</f>
        <v>8</v>
      </c>
    </row>
    <row r="109" spans="1:4">
      <c r="A109">
        <v>107</v>
      </c>
      <c r="B109">
        <f>SUMIF('Уроки ЗСНХ'!$A$8:$A$5309,Свод!A109,'Уроки ЗСНХ'!$V$8:$V$5309)</f>
        <v>29</v>
      </c>
      <c r="C109">
        <f>SUMIF('Уроки ЗСНХ'!$A$8:$A$5309,Свод!A109,'Уроки ЗСНХ'!$X$8:$X$5309)</f>
        <v>38</v>
      </c>
      <c r="D109">
        <f>SUMIF('Уроки ЗСНХ'!$A$8:$A$5309,Свод!A109,'Уроки ЗСНХ'!$W$8:$W$5309)</f>
        <v>8</v>
      </c>
    </row>
    <row r="110" spans="1:4">
      <c r="A110">
        <v>108</v>
      </c>
      <c r="B110">
        <f>SUMIF('Уроки ЗСНХ'!$A$8:$A$5309,Свод!A110,'Уроки ЗСНХ'!$V$8:$V$5309)</f>
        <v>32</v>
      </c>
      <c r="C110">
        <f>SUMIF('Уроки ЗСНХ'!$A$8:$A$5309,Свод!A110,'Уроки ЗСНХ'!$X$8:$X$5309)</f>
        <v>8</v>
      </c>
      <c r="D110">
        <f>SUMIF('Уроки ЗСНХ'!$A$8:$A$5309,Свод!A110,'Уроки ЗСНХ'!$W$8:$W$5309)</f>
        <v>6</v>
      </c>
    </row>
    <row r="111" spans="1:4">
      <c r="A111">
        <v>109</v>
      </c>
      <c r="B111">
        <f>SUMIF('Уроки ЗСНХ'!$A$8:$A$5309,Свод!A111,'Уроки ЗСНХ'!$V$8:$V$5309)</f>
        <v>32</v>
      </c>
      <c r="C111">
        <f>SUMIF('Уроки ЗСНХ'!$A$8:$A$5309,Свод!A111,'Уроки ЗСНХ'!$X$8:$X$5309)</f>
        <v>10</v>
      </c>
      <c r="D111">
        <f>SUMIF('Уроки ЗСНХ'!$A$8:$A$5309,Свод!A111,'Уроки ЗСНХ'!$W$8:$W$5309)</f>
        <v>6</v>
      </c>
    </row>
    <row r="112" spans="1:4">
      <c r="A112">
        <v>110</v>
      </c>
      <c r="B112">
        <f>SUMIF('Уроки ЗСНХ'!$A$8:$A$5309,Свод!A112,'Уроки ЗСНХ'!$V$8:$V$5309)</f>
        <v>14</v>
      </c>
      <c r="C112">
        <f>SUMIF('Уроки ЗСНХ'!$A$8:$A$5309,Свод!A112,'Уроки ЗСНХ'!$X$8:$X$5309)</f>
        <v>50</v>
      </c>
      <c r="D112">
        <f>SUMIF('Уроки ЗСНХ'!$A$8:$A$5309,Свод!A112,'Уроки ЗСНХ'!$W$8:$W$5309)</f>
        <v>8</v>
      </c>
    </row>
    <row r="113" spans="1:4">
      <c r="A113">
        <v>111</v>
      </c>
      <c r="B113">
        <f>SUMIF('Уроки ЗСНХ'!$A$8:$A$5309,Свод!A113,'Уроки ЗСНХ'!$V$8:$V$5309)</f>
        <v>29</v>
      </c>
      <c r="C113">
        <f>SUMIF('Уроки ЗСНХ'!$A$8:$A$5309,Свод!A113,'Уроки ЗСНХ'!$X$8:$X$5309)</f>
        <v>46</v>
      </c>
      <c r="D113">
        <f>SUMIF('Уроки ЗСНХ'!$A$8:$A$5309,Свод!A113,'Уроки ЗСНХ'!$W$8:$W$5309)</f>
        <v>6</v>
      </c>
    </row>
    <row r="114" spans="1:4">
      <c r="A114">
        <v>112</v>
      </c>
      <c r="B114">
        <f>SUMIF('Уроки ЗСНХ'!$A$8:$A$5309,Свод!A114,'Уроки ЗСНХ'!$V$8:$V$5309)</f>
        <v>14</v>
      </c>
      <c r="C114">
        <f>SUMIF('Уроки ЗСНХ'!$A$8:$A$5309,Свод!A114,'Уроки ЗСНХ'!$X$8:$X$5309)</f>
        <v>29</v>
      </c>
      <c r="D114">
        <f>SUMIF('Уроки ЗСНХ'!$A$8:$A$5309,Свод!A114,'Уроки ЗСНХ'!$W$8:$W$5309)</f>
        <v>6</v>
      </c>
    </row>
    <row r="115" spans="1:4">
      <c r="A115">
        <v>113</v>
      </c>
      <c r="B115">
        <f>SUMIF('Уроки ЗСНХ'!$A$8:$A$5309,Свод!A115,'Уроки ЗСНХ'!$V$8:$V$5309)</f>
        <v>32</v>
      </c>
      <c r="C115">
        <f>SUMIF('Уроки ЗСНХ'!$A$8:$A$5309,Свод!A115,'Уроки ЗСНХ'!$X$8:$X$5309)</f>
        <v>9</v>
      </c>
      <c r="D115">
        <f>SUMIF('Уроки ЗСНХ'!$A$8:$A$5309,Свод!A115,'Уроки ЗСНХ'!$W$8:$W$5309)</f>
        <v>7</v>
      </c>
    </row>
    <row r="116" spans="1:4">
      <c r="A116">
        <v>114</v>
      </c>
      <c r="B116">
        <f>SUMIF('Уроки ЗСНХ'!$A$8:$A$5309,Свод!A116,'Уроки ЗСНХ'!$V$8:$V$5309)</f>
        <v>29</v>
      </c>
      <c r="C116">
        <f>SUMIF('Уроки ЗСНХ'!$A$8:$A$5309,Свод!A116,'Уроки ЗСНХ'!$X$8:$X$5309)</f>
        <v>46</v>
      </c>
      <c r="D116">
        <f>SUMIF('Уроки ЗСНХ'!$A$8:$A$5309,Свод!A116,'Уроки ЗСНХ'!$W$8:$W$5309)</f>
        <v>8</v>
      </c>
    </row>
    <row r="117" spans="1:4">
      <c r="A117">
        <v>115</v>
      </c>
      <c r="B117">
        <f>SUMIF('Уроки ЗСНХ'!$A$8:$A$5309,Свод!A117,'Уроки ЗСНХ'!$V$8:$V$5309)</f>
        <v>29</v>
      </c>
      <c r="C117">
        <f>SUMIF('Уроки ЗСНХ'!$A$8:$A$5309,Свод!A117,'Уроки ЗСНХ'!$X$8:$X$5309)</f>
        <v>46</v>
      </c>
      <c r="D117">
        <f>SUMIF('Уроки ЗСНХ'!$A$8:$A$5309,Свод!A117,'Уроки ЗСНХ'!$W$8:$W$5309)</f>
        <v>8</v>
      </c>
    </row>
    <row r="118" spans="1:4">
      <c r="A118">
        <v>116</v>
      </c>
      <c r="B118">
        <f>SUMIF('Уроки ЗСНХ'!$A$8:$A$5309,Свод!A118,'Уроки ЗСНХ'!$V$8:$V$5309)</f>
        <v>14</v>
      </c>
      <c r="C118">
        <f>SUMIF('Уроки ЗСНХ'!$A$8:$A$5309,Свод!A118,'Уроки ЗСНХ'!$X$8:$X$5309)</f>
        <v>24</v>
      </c>
      <c r="D118">
        <f>SUMIF('Уроки ЗСНХ'!$A$8:$A$5309,Свод!A118,'Уроки ЗСНХ'!$W$8:$W$5309)</f>
        <v>6</v>
      </c>
    </row>
    <row r="119" spans="1:4">
      <c r="A119">
        <v>117</v>
      </c>
      <c r="B119">
        <f>SUMIF('Уроки ЗСНХ'!$A$8:$A$5309,Свод!A119,'Уроки ЗСНХ'!$V$8:$V$5309)</f>
        <v>29</v>
      </c>
      <c r="C119">
        <f>SUMIF('Уроки ЗСНХ'!$A$8:$A$5309,Свод!A119,'Уроки ЗСНХ'!$X$8:$X$5309)</f>
        <v>46</v>
      </c>
      <c r="D119">
        <f>SUMIF('Уроки ЗСНХ'!$A$8:$A$5309,Свод!A119,'Уроки ЗСНХ'!$W$8:$W$5309)</f>
        <v>7</v>
      </c>
    </row>
    <row r="120" spans="1:4">
      <c r="A120">
        <v>118</v>
      </c>
      <c r="B120">
        <f>SUMIF('Уроки ЗСНХ'!$A$8:$A$5309,Свод!A120,'Уроки ЗСНХ'!$V$8:$V$5309)</f>
        <v>29</v>
      </c>
      <c r="C120">
        <f>SUMIF('Уроки ЗСНХ'!$A$8:$A$5309,Свод!A120,'Уроки ЗСНХ'!$X$8:$X$5309)</f>
        <v>46</v>
      </c>
      <c r="D120">
        <f>SUMIF('Уроки ЗСНХ'!$A$8:$A$5309,Свод!A120,'Уроки ЗСНХ'!$W$8:$W$5309)</f>
        <v>7</v>
      </c>
    </row>
    <row r="121" spans="1:4">
      <c r="A121">
        <v>119</v>
      </c>
      <c r="B121">
        <f>SUMIF('Уроки ЗСНХ'!$A$8:$A$5309,Свод!A121,'Уроки ЗСНХ'!$V$8:$V$5309)</f>
        <v>29</v>
      </c>
      <c r="C121">
        <f>SUMIF('Уроки ЗСНХ'!$A$8:$A$5309,Свод!A121,'Уроки ЗСНХ'!$X$8:$X$5309)</f>
        <v>46</v>
      </c>
      <c r="D121">
        <f>SUMIF('Уроки ЗСНХ'!$A$8:$A$5309,Свод!A121,'Уроки ЗСНХ'!$W$8:$W$5309)</f>
        <v>7</v>
      </c>
    </row>
    <row r="122" spans="1:4">
      <c r="A122">
        <v>120</v>
      </c>
      <c r="B122">
        <f>SUMIF('Уроки ЗСНХ'!$A$8:$A$5309,Свод!A122,'Уроки ЗСНХ'!$V$8:$V$5309)</f>
        <v>29</v>
      </c>
      <c r="C122">
        <f>SUMIF('Уроки ЗСНХ'!$A$8:$A$5309,Свод!A122,'Уроки ЗСНХ'!$X$8:$X$5309)</f>
        <v>46</v>
      </c>
      <c r="D122">
        <f>SUMIF('Уроки ЗСНХ'!$A$8:$A$5309,Свод!A122,'Уроки ЗСНХ'!$W$8:$W$5309)</f>
        <v>6</v>
      </c>
    </row>
    <row r="123" spans="1:4">
      <c r="A123">
        <v>121</v>
      </c>
      <c r="B123">
        <f>SUMIF('Уроки ЗСНХ'!$A$8:$A$5309,Свод!A123,'Уроки ЗСНХ'!$V$8:$V$5309)</f>
        <v>29</v>
      </c>
      <c r="C123">
        <f>SUMIF('Уроки ЗСНХ'!$A$8:$A$5309,Свод!A123,'Уроки ЗСНХ'!$X$8:$X$5309)</f>
        <v>46</v>
      </c>
      <c r="D123">
        <f>SUMIF('Уроки ЗСНХ'!$A$8:$A$5309,Свод!A123,'Уроки ЗСНХ'!$W$8:$W$5309)</f>
        <v>7</v>
      </c>
    </row>
    <row r="124" spans="1:4">
      <c r="A124">
        <v>122</v>
      </c>
      <c r="B124">
        <f>SUMIF('Уроки ЗСНХ'!$A$8:$A$5309,Свод!A124,'Уроки ЗСНХ'!$V$8:$V$5309)</f>
        <v>29</v>
      </c>
      <c r="C124">
        <f>SUMIF('Уроки ЗСНХ'!$A$8:$A$5309,Свод!A124,'Уроки ЗСНХ'!$X$8:$X$5309)</f>
        <v>72</v>
      </c>
      <c r="D124">
        <f>SUMIF('Уроки ЗСНХ'!$A$8:$A$5309,Свод!A124,'Уроки ЗСНХ'!$W$8:$W$5309)</f>
        <v>6</v>
      </c>
    </row>
    <row r="125" spans="1:4">
      <c r="A125">
        <v>123</v>
      </c>
      <c r="B125">
        <f>SUMIF('Уроки ЗСНХ'!$A$8:$A$5309,Свод!A125,'Уроки ЗСНХ'!$V$8:$V$5309)</f>
        <v>29</v>
      </c>
      <c r="C125">
        <f>SUMIF('Уроки ЗСНХ'!$A$8:$A$5309,Свод!A125,'Уроки ЗСНХ'!$X$8:$X$5309)</f>
        <v>72</v>
      </c>
      <c r="D125">
        <f>SUMIF('Уроки ЗСНХ'!$A$8:$A$5309,Свод!A125,'Уроки ЗСНХ'!$W$8:$W$5309)</f>
        <v>8</v>
      </c>
    </row>
    <row r="126" spans="1:4">
      <c r="A126">
        <v>124</v>
      </c>
      <c r="B126">
        <f>SUMIF('Уроки ЗСНХ'!$A$8:$A$5309,Свод!A126,'Уроки ЗСНХ'!$V$8:$V$5309)</f>
        <v>29</v>
      </c>
      <c r="C126">
        <f>SUMIF('Уроки ЗСНХ'!$A$8:$A$5309,Свод!A126,'Уроки ЗСНХ'!$X$8:$X$5309)</f>
        <v>72</v>
      </c>
      <c r="D126">
        <f>SUMIF('Уроки ЗСНХ'!$A$8:$A$5309,Свод!A126,'Уроки ЗСНХ'!$W$8:$W$5309)</f>
        <v>6</v>
      </c>
    </row>
    <row r="127" spans="1:4">
      <c r="A127">
        <v>125</v>
      </c>
      <c r="B127">
        <f>SUMIF('Уроки ЗСНХ'!$A$8:$A$5309,Свод!A127,'Уроки ЗСНХ'!$V$8:$V$5309)</f>
        <v>29</v>
      </c>
      <c r="C127">
        <f>SUMIF('Уроки ЗСНХ'!$A$8:$A$5309,Свод!A127,'Уроки ЗСНХ'!$X$8:$X$5309)</f>
        <v>46</v>
      </c>
      <c r="D127">
        <f>SUMIF('Уроки ЗСНХ'!$A$8:$A$5309,Свод!A127,'Уроки ЗСНХ'!$W$8:$W$5309)</f>
        <v>6</v>
      </c>
    </row>
    <row r="128" spans="1:4">
      <c r="A128">
        <v>126</v>
      </c>
      <c r="B128">
        <f>SUMIF('Уроки ЗСНХ'!$A$8:$A$5309,Свод!A128,'Уроки ЗСНХ'!$V$8:$V$5309)</f>
        <v>29</v>
      </c>
      <c r="C128">
        <f>SUMIF('Уроки ЗСНХ'!$A$8:$A$5309,Свод!A128,'Уроки ЗСНХ'!$X$8:$X$5309)</f>
        <v>46</v>
      </c>
      <c r="D128">
        <f>SUMIF('Уроки ЗСНХ'!$A$8:$A$5309,Свод!A128,'Уроки ЗСНХ'!$W$8:$W$5309)</f>
        <v>8</v>
      </c>
    </row>
    <row r="129" spans="1:4">
      <c r="A129">
        <v>127</v>
      </c>
      <c r="B129">
        <f>SUMIF('Уроки ЗСНХ'!$A$8:$A$5309,Свод!A129,'Уроки ЗСНХ'!$V$8:$V$5309)</f>
        <v>29</v>
      </c>
      <c r="C129">
        <f>SUMIF('Уроки ЗСНХ'!$A$8:$A$5309,Свод!A129,'Уроки ЗСНХ'!$X$8:$X$5309)</f>
        <v>46</v>
      </c>
      <c r="D129">
        <f>SUMIF('Уроки ЗСНХ'!$A$8:$A$5309,Свод!A129,'Уроки ЗСНХ'!$W$8:$W$5309)</f>
        <v>6</v>
      </c>
    </row>
    <row r="130" spans="1:4">
      <c r="A130">
        <v>128</v>
      </c>
      <c r="B130">
        <f>SUMIF('Уроки ЗСНХ'!$A$8:$A$5309,Свод!A130,'Уроки ЗСНХ'!$V$8:$V$5309)</f>
        <v>29</v>
      </c>
      <c r="C130">
        <f>SUMIF('Уроки ЗСНХ'!$A$8:$A$5309,Свод!A130,'Уроки ЗСНХ'!$X$8:$X$5309)</f>
        <v>45</v>
      </c>
      <c r="D130">
        <f>SUMIF('Уроки ЗСНХ'!$A$8:$A$5309,Свод!A130,'Уроки ЗСНХ'!$W$8:$W$5309)</f>
        <v>7</v>
      </c>
    </row>
    <row r="131" spans="1:4">
      <c r="A131">
        <v>129</v>
      </c>
      <c r="B131">
        <f>SUMIF('Уроки ЗСНХ'!$A$8:$A$5309,Свод!A131,'Уроки ЗСНХ'!$V$8:$V$5309)</f>
        <v>29</v>
      </c>
      <c r="C131">
        <f>SUMIF('Уроки ЗСНХ'!$A$8:$A$5309,Свод!A131,'Уроки ЗСНХ'!$X$8:$X$5309)</f>
        <v>49</v>
      </c>
      <c r="D131">
        <f>SUMIF('Уроки ЗСНХ'!$A$8:$A$5309,Свод!A131,'Уроки ЗСНХ'!$W$8:$W$5309)</f>
        <v>6</v>
      </c>
    </row>
    <row r="132" spans="1:4">
      <c r="A132">
        <v>130</v>
      </c>
      <c r="B132">
        <f>SUMIF('Уроки ЗСНХ'!$A$8:$A$5309,Свод!A132,'Уроки ЗСНХ'!$V$8:$V$5309)</f>
        <v>29</v>
      </c>
      <c r="C132">
        <f>SUMIF('Уроки ЗСНХ'!$A$8:$A$5309,Свод!A132,'Уроки ЗСНХ'!$X$8:$X$5309)</f>
        <v>46</v>
      </c>
      <c r="D132">
        <f>SUMIF('Уроки ЗСНХ'!$A$8:$A$5309,Свод!A132,'Уроки ЗСНХ'!$W$8:$W$5309)</f>
        <v>6</v>
      </c>
    </row>
    <row r="133" spans="1:4">
      <c r="A133">
        <v>131</v>
      </c>
      <c r="B133">
        <f>SUMIF('Уроки ЗСНХ'!$A$8:$A$5309,Свод!A133,'Уроки ЗСНХ'!$V$8:$V$5309)</f>
        <v>29</v>
      </c>
      <c r="C133">
        <f>SUMIF('Уроки ЗСНХ'!$A$8:$A$5309,Свод!A133,'Уроки ЗСНХ'!$X$8:$X$5309)</f>
        <v>46</v>
      </c>
      <c r="D133">
        <f>SUMIF('Уроки ЗСНХ'!$A$8:$A$5309,Свод!A133,'Уроки ЗСНХ'!$W$8:$W$5309)</f>
        <v>8</v>
      </c>
    </row>
    <row r="134" spans="1:4">
      <c r="A134">
        <v>132</v>
      </c>
      <c r="B134">
        <f>SUMIF('Уроки ЗСНХ'!$A$8:$A$5309,Свод!A134,'Уроки ЗСНХ'!$V$8:$V$5309)</f>
        <v>29</v>
      </c>
      <c r="C134">
        <f>SUMIF('Уроки ЗСНХ'!$A$8:$A$5309,Свод!A134,'Уроки ЗСНХ'!$X$8:$X$5309)</f>
        <v>49</v>
      </c>
      <c r="D134">
        <f>SUMIF('Уроки ЗСНХ'!$A$8:$A$5309,Свод!A134,'Уроки ЗСНХ'!$W$8:$W$5309)</f>
        <v>7</v>
      </c>
    </row>
    <row r="135" spans="1:4">
      <c r="A135">
        <v>133</v>
      </c>
      <c r="B135">
        <f>SUMIF('Уроки ЗСНХ'!$A$8:$A$5309,Свод!A135,'Уроки ЗСНХ'!$V$8:$V$5309)</f>
        <v>27</v>
      </c>
      <c r="C135" t="s">
        <v>592</v>
      </c>
      <c r="D135">
        <f>SUMIF('Уроки ЗСНХ'!$A$8:$A$5309,Свод!A135,'Уроки ЗСНХ'!$W$8:$W$5309)</f>
        <v>8</v>
      </c>
    </row>
    <row r="136" spans="1:4">
      <c r="A136">
        <v>134</v>
      </c>
      <c r="B136">
        <f>SUMIF('Уроки ЗСНХ'!$A$8:$A$5309,Свод!A136,'Уроки ЗСНХ'!$V$8:$V$5309)</f>
        <v>29</v>
      </c>
      <c r="C136">
        <f>SUMIF('Уроки ЗСНХ'!$A$8:$A$5309,Свод!A136,'Уроки ЗСНХ'!$X$8:$X$5309)</f>
        <v>46</v>
      </c>
      <c r="D136">
        <f>SUMIF('Уроки ЗСНХ'!$A$8:$A$5309,Свод!A136,'Уроки ЗСНХ'!$W$8:$W$5309)</f>
        <v>8</v>
      </c>
    </row>
    <row r="137" spans="1:4">
      <c r="A137">
        <v>135</v>
      </c>
      <c r="B137">
        <f>SUMIF('Уроки ЗСНХ'!$A$8:$A$5309,Свод!A137,'Уроки ЗСНХ'!$V$8:$V$5309)</f>
        <v>29</v>
      </c>
      <c r="C137">
        <f>SUMIF('Уроки ЗСНХ'!$A$8:$A$5309,Свод!A137,'Уроки ЗСНХ'!$X$8:$X$5309)</f>
        <v>46</v>
      </c>
      <c r="D137">
        <f>SUMIF('Уроки ЗСНХ'!$A$8:$A$5309,Свод!A137,'Уроки ЗСНХ'!$W$8:$W$5309)</f>
        <v>8</v>
      </c>
    </row>
    <row r="138" spans="1:4">
      <c r="A138">
        <v>136</v>
      </c>
      <c r="B138">
        <f>SUMIF('Уроки ЗСНХ'!$A$8:$A$5309,Свод!A138,'Уроки ЗСНХ'!$V$8:$V$5309)</f>
        <v>29</v>
      </c>
      <c r="C138">
        <f>SUMIF('Уроки ЗСНХ'!$A$8:$A$5309,Свод!A138,'Уроки ЗСНХ'!$X$8:$X$5309)</f>
        <v>46</v>
      </c>
      <c r="D138">
        <f>SUMIF('Уроки ЗСНХ'!$A$8:$A$5309,Свод!A138,'Уроки ЗСНХ'!$W$8:$W$5309)</f>
        <v>8</v>
      </c>
    </row>
    <row r="139" spans="1:4">
      <c r="A139">
        <v>137</v>
      </c>
      <c r="B139">
        <f>SUMIF('Уроки ЗСНХ'!$A$8:$A$5309,Свод!A139,'Уроки ЗСНХ'!$V$8:$V$5309)</f>
        <v>29</v>
      </c>
      <c r="C139">
        <f>SUMIF('Уроки ЗСНХ'!$A$8:$A$5309,Свод!A139,'Уроки ЗСНХ'!$X$8:$X$5309)</f>
        <v>46</v>
      </c>
      <c r="D139">
        <f>SUMIF('Уроки ЗСНХ'!$A$8:$A$5309,Свод!A139,'Уроки ЗСНХ'!$W$8:$W$5309)</f>
        <v>8</v>
      </c>
    </row>
    <row r="140" spans="1:4">
      <c r="A140">
        <v>138</v>
      </c>
      <c r="B140">
        <f>SUMIF('Уроки ЗСНХ'!$A$8:$A$5309,Свод!A140,'Уроки ЗСНХ'!$V$8:$V$5309)</f>
        <v>29</v>
      </c>
      <c r="C140">
        <f>SUMIF('Уроки ЗСНХ'!$A$8:$A$5309,Свод!A140,'Уроки ЗСНХ'!$X$8:$X$5309)</f>
        <v>46</v>
      </c>
      <c r="D140">
        <f>SUMIF('Уроки ЗСНХ'!$A$8:$A$5309,Свод!A140,'Уроки ЗСНХ'!$W$8:$W$5309)</f>
        <v>6</v>
      </c>
    </row>
    <row r="141" spans="1:4">
      <c r="A141">
        <v>139</v>
      </c>
      <c r="B141">
        <f>SUMIF('Уроки ЗСНХ'!$A$8:$A$5309,Свод!A141,'Уроки ЗСНХ'!$V$8:$V$5309)</f>
        <v>29</v>
      </c>
      <c r="C141">
        <f>SUMIF('Уроки ЗСНХ'!$A$8:$A$5309,Свод!A141,'Уроки ЗСНХ'!$X$8:$X$5309)</f>
        <v>49</v>
      </c>
      <c r="D141">
        <f>SUMIF('Уроки ЗСНХ'!$A$8:$A$5309,Свод!A141,'Уроки ЗСНХ'!$W$8:$W$5309)</f>
        <v>6</v>
      </c>
    </row>
    <row r="142" spans="1:4">
      <c r="A142">
        <v>140</v>
      </c>
      <c r="B142">
        <f>SUMIF('Уроки ЗСНХ'!$A$8:$A$5309,Свод!A142,'Уроки ЗСНХ'!$V$8:$V$5309)</f>
        <v>29</v>
      </c>
      <c r="C142">
        <f>SUMIF('Уроки ЗСНХ'!$A$8:$A$5309,Свод!A142,'Уроки ЗСНХ'!$X$8:$X$5309)</f>
        <v>38</v>
      </c>
      <c r="D142">
        <f>SUMIF('Уроки ЗСНХ'!$A$8:$A$5309,Свод!A142,'Уроки ЗСНХ'!$W$8:$W$5309)</f>
        <v>8</v>
      </c>
    </row>
    <row r="143" spans="1:4">
      <c r="A143">
        <v>141</v>
      </c>
      <c r="B143">
        <f>SUMIF('Уроки ЗСНХ'!$A$8:$A$5309,Свод!A143,'Уроки ЗСНХ'!$V$8:$V$5309)</f>
        <v>32</v>
      </c>
      <c r="C143">
        <f>SUMIF('Уроки ЗСНХ'!$A$8:$A$5309,Свод!A143,'Уроки ЗСНХ'!$X$8:$X$5309)</f>
        <v>15</v>
      </c>
      <c r="D143">
        <f>SUMIF('Уроки ЗСНХ'!$A$8:$A$5309,Свод!A143,'Уроки ЗСНХ'!$W$8:$W$5309)</f>
        <v>7</v>
      </c>
    </row>
    <row r="144" spans="1:4">
      <c r="A144">
        <v>142</v>
      </c>
      <c r="B144">
        <f>SUMIF('Уроки ЗСНХ'!$A$8:$A$5309,Свод!A144,'Уроки ЗСНХ'!$V$8:$V$5309)</f>
        <v>32</v>
      </c>
      <c r="C144">
        <f>SUMIF('Уроки ЗСНХ'!$A$8:$A$5309,Свод!A144,'Уроки ЗСНХ'!$X$8:$X$5309)</f>
        <v>14</v>
      </c>
      <c r="D144">
        <f>SUMIF('Уроки ЗСНХ'!$A$8:$A$5309,Свод!A144,'Уроки ЗСНХ'!$W$8:$W$5309)</f>
        <v>6</v>
      </c>
    </row>
    <row r="145" spans="1:4">
      <c r="A145">
        <v>143</v>
      </c>
      <c r="B145">
        <f>SUMIF('Уроки ЗСНХ'!$A$8:$A$5309,Свод!A145,'Уроки ЗСНХ'!$V$8:$V$5309)</f>
        <v>32</v>
      </c>
      <c r="C145">
        <f>SUMIF('Уроки ЗСНХ'!$A$8:$A$5309,Свод!A145,'Уроки ЗСНХ'!$X$8:$X$5309)</f>
        <v>14</v>
      </c>
      <c r="D145">
        <f>SUMIF('Уроки ЗСНХ'!$A$8:$A$5309,Свод!A145,'Уроки ЗСНХ'!$W$8:$W$5309)</f>
        <v>6</v>
      </c>
    </row>
    <row r="146" spans="1:4">
      <c r="A146">
        <v>144</v>
      </c>
      <c r="B146">
        <f>SUMIF('Уроки ЗСНХ'!$A$8:$A$5309,Свод!A146,'Уроки ЗСНХ'!$V$8:$V$5309)</f>
        <v>32</v>
      </c>
      <c r="C146">
        <f>SUMIF('Уроки ЗСНХ'!$A$8:$A$5309,Свод!A146,'Уроки ЗСНХ'!$X$8:$X$5309)</f>
        <v>9</v>
      </c>
      <c r="D146">
        <f>SUMIF('Уроки ЗСНХ'!$A$8:$A$5309,Свод!A146,'Уроки ЗСНХ'!$W$8:$W$5309)</f>
        <v>6</v>
      </c>
    </row>
    <row r="147" spans="1:4">
      <c r="A147">
        <v>145</v>
      </c>
      <c r="B147">
        <f>SUMIF('Уроки ЗСНХ'!$A$8:$A$5309,Свод!A147,'Уроки ЗСНХ'!$V$8:$V$5309)</f>
        <v>32</v>
      </c>
      <c r="C147">
        <f>SUMIF('Уроки ЗСНХ'!$A$8:$A$5309,Свод!A147,'Уроки ЗСНХ'!$X$8:$X$5309)</f>
        <v>14</v>
      </c>
      <c r="D147">
        <f>SUMIF('Уроки ЗСНХ'!$A$8:$A$5309,Свод!A147,'Уроки ЗСНХ'!$W$8:$W$5309)</f>
        <v>6</v>
      </c>
    </row>
    <row r="148" spans="1:4">
      <c r="A148">
        <v>146</v>
      </c>
      <c r="B148">
        <f>SUMIF('Уроки ЗСНХ'!$A$8:$A$5309,Свод!A148,'Уроки ЗСНХ'!$V$8:$V$5309)</f>
        <v>32</v>
      </c>
      <c r="C148">
        <f>SUMIF('Уроки ЗСНХ'!$A$8:$A$5309,Свод!A148,'Уроки ЗСНХ'!$X$8:$X$5309)</f>
        <v>14</v>
      </c>
      <c r="D148">
        <f>SUMIF('Уроки ЗСНХ'!$A$8:$A$5309,Свод!A148,'Уроки ЗСНХ'!$W$8:$W$5309)</f>
        <v>6</v>
      </c>
    </row>
    <row r="149" spans="1:4">
      <c r="A149">
        <v>147</v>
      </c>
      <c r="B149">
        <f>SUMIF('Уроки ЗСНХ'!$A$8:$A$5309,Свод!A149,'Уроки ЗСНХ'!$V$8:$V$5309)</f>
        <v>32</v>
      </c>
      <c r="C149">
        <f>SUMIF('Уроки ЗСНХ'!$A$8:$A$5309,Свод!A149,'Уроки ЗСНХ'!$X$8:$X$5309)</f>
        <v>6</v>
      </c>
      <c r="D149">
        <f>SUMIF('Уроки ЗСНХ'!$A$8:$A$5309,Свод!A149,'Уроки ЗСНХ'!$W$8:$W$5309)</f>
        <v>8</v>
      </c>
    </row>
    <row r="150" spans="1:4">
      <c r="A150">
        <v>148</v>
      </c>
      <c r="B150">
        <f>SUMIF('Уроки ЗСНХ'!$A$8:$A$5309,Свод!A150,'Уроки ЗСНХ'!$V$8:$V$5309)</f>
        <v>32</v>
      </c>
      <c r="C150">
        <f>SUMIF('Уроки ЗСНХ'!$A$8:$A$5309,Свод!A150,'Уроки ЗСНХ'!$X$8:$X$5309)</f>
        <v>16</v>
      </c>
      <c r="D150">
        <f>SUMIF('Уроки ЗСНХ'!$A$8:$A$5309,Свод!A150,'Уроки ЗСНХ'!$W$8:$W$5309)</f>
        <v>8</v>
      </c>
    </row>
    <row r="151" spans="1:4">
      <c r="A151">
        <v>149</v>
      </c>
      <c r="B151">
        <f>SUMIF('Уроки ЗСНХ'!$A$8:$A$5309,Свод!A151,'Уроки ЗСНХ'!$V$8:$V$5309)</f>
        <v>14</v>
      </c>
      <c r="C151">
        <f>SUMIF('Уроки ЗСНХ'!$A$8:$A$5309,Свод!A151,'Уроки ЗСНХ'!$X$8:$X$5309)</f>
        <v>24</v>
      </c>
      <c r="D151">
        <f>SUMIF('Уроки ЗСНХ'!$A$8:$A$5309,Свод!A151,'Уроки ЗСНХ'!$W$8:$W$5309)</f>
        <v>8</v>
      </c>
    </row>
    <row r="152" spans="1:4">
      <c r="A152">
        <v>150</v>
      </c>
      <c r="B152">
        <f>SUMIF('Уроки ЗСНХ'!$A$8:$A$5309,Свод!A152,'Уроки ЗСНХ'!$V$8:$V$5309)</f>
        <v>14</v>
      </c>
      <c r="C152">
        <f>SUMIF('Уроки ЗСНХ'!$A$8:$A$5309,Свод!A152,'Уроки ЗСНХ'!$X$8:$X$5309)</f>
        <v>29</v>
      </c>
      <c r="D152">
        <f>SUMIF('Уроки ЗСНХ'!$A$8:$A$5309,Свод!A152,'Уроки ЗСНХ'!$W$8:$W$5309)</f>
        <v>8</v>
      </c>
    </row>
    <row r="153" spans="1:4">
      <c r="A153">
        <v>151</v>
      </c>
      <c r="B153">
        <f>SUMIF('Уроки ЗСНХ'!$A$8:$A$5309,Свод!A153,'Уроки ЗСНХ'!$V$8:$V$5309)</f>
        <v>29</v>
      </c>
      <c r="C153">
        <f>SUMIF('Уроки ЗСНХ'!$A$8:$A$5309,Свод!A153,'Уроки ЗСНХ'!$X$8:$X$5309)</f>
        <v>69</v>
      </c>
      <c r="D153">
        <f>SUMIF('Уроки ЗСНХ'!$A$8:$A$5309,Свод!A153,'Уроки ЗСНХ'!$W$8:$W$5309)</f>
        <v>6</v>
      </c>
    </row>
    <row r="154" spans="1:4">
      <c r="A154">
        <v>152</v>
      </c>
      <c r="B154">
        <f>SUMIF('Уроки ЗСНХ'!$A$8:$A$5309,Свод!A154,'Уроки ЗСНХ'!$V$8:$V$5309)</f>
        <v>29</v>
      </c>
      <c r="C154">
        <f>SUMIF('Уроки ЗСНХ'!$A$8:$A$5309,Свод!A154,'Уроки ЗСНХ'!$X$8:$X$5309)</f>
        <v>38</v>
      </c>
      <c r="D154">
        <f>SUMIF('Уроки ЗСНХ'!$A$8:$A$5309,Свод!A154,'Уроки ЗСНХ'!$W$8:$W$5309)</f>
        <v>6</v>
      </c>
    </row>
    <row r="155" spans="1:4">
      <c r="A155">
        <v>153</v>
      </c>
      <c r="B155">
        <f>SUMIF('Уроки ЗСНХ'!$A$8:$A$5309,Свод!A155,'Уроки ЗСНХ'!$V$8:$V$5309)</f>
        <v>29</v>
      </c>
      <c r="C155">
        <f>SUMIF('Уроки ЗСНХ'!$A$8:$A$5309,Свод!A155,'Уроки ЗСНХ'!$X$8:$X$5309)</f>
        <v>46</v>
      </c>
      <c r="D155">
        <f>SUMIF('Уроки ЗСНХ'!$A$8:$A$5309,Свод!A155,'Уроки ЗСНХ'!$W$8:$W$5309)</f>
        <v>8</v>
      </c>
    </row>
    <row r="156" spans="1:4">
      <c r="A156">
        <v>154</v>
      </c>
      <c r="B156">
        <f>SUMIF('Уроки ЗСНХ'!$A$8:$A$5309,Свод!A156,'Уроки ЗСНХ'!$V$8:$V$5309)</f>
        <v>27</v>
      </c>
      <c r="C156" t="s">
        <v>592</v>
      </c>
      <c r="D156">
        <f>SUMIF('Уроки ЗСНХ'!$A$8:$A$5309,Свод!A156,'Уроки ЗСНХ'!$W$8:$W$5309)</f>
        <v>6</v>
      </c>
    </row>
    <row r="157" spans="1:4">
      <c r="A157">
        <v>155</v>
      </c>
      <c r="B157">
        <f>SUMIF('Уроки ЗСНХ'!$A$8:$A$5309,Свод!A157,'Уроки ЗСНХ'!$V$8:$V$5309)</f>
        <v>29</v>
      </c>
      <c r="C157">
        <f>SUMIF('Уроки ЗСНХ'!$A$8:$A$5309,Свод!A157,'Уроки ЗСНХ'!$X$8:$X$5309)</f>
        <v>45</v>
      </c>
      <c r="D157">
        <f>SUMIF('Уроки ЗСНХ'!$A$8:$A$5309,Свод!A157,'Уроки ЗСНХ'!$W$8:$W$5309)</f>
        <v>6</v>
      </c>
    </row>
    <row r="158" spans="1:4">
      <c r="A158">
        <v>156</v>
      </c>
      <c r="B158">
        <f>SUMIF('Уроки ЗСНХ'!$A$8:$A$5309,Свод!A158,'Уроки ЗСНХ'!$V$8:$V$5309)</f>
        <v>32</v>
      </c>
      <c r="C158">
        <f>SUMIF('Уроки ЗСНХ'!$A$8:$A$5309,Свод!A158,'Уроки ЗСНХ'!$X$8:$X$5309)</f>
        <v>8</v>
      </c>
      <c r="D158">
        <f>SUMIF('Уроки ЗСНХ'!$A$8:$A$5309,Свод!A158,'Уроки ЗСНХ'!$W$8:$W$5309)</f>
        <v>7</v>
      </c>
    </row>
    <row r="159" spans="1:4">
      <c r="A159">
        <v>157</v>
      </c>
      <c r="B159">
        <f>SUMIF('Уроки ЗСНХ'!$A$8:$A$5309,Свод!A159,'Уроки ЗСНХ'!$V$8:$V$5309)</f>
        <v>32</v>
      </c>
      <c r="C159">
        <f>SUMIF('Уроки ЗСНХ'!$A$8:$A$5309,Свод!A159,'Уроки ЗСНХ'!$X$8:$X$5309)</f>
        <v>8</v>
      </c>
      <c r="D159">
        <f>SUMIF('Уроки ЗСНХ'!$A$8:$A$5309,Свод!A159,'Уроки ЗСНХ'!$W$8:$W$5309)</f>
        <v>7</v>
      </c>
    </row>
    <row r="160" spans="1:4">
      <c r="A160">
        <v>158</v>
      </c>
      <c r="B160">
        <f>SUMIF('Уроки ЗСНХ'!$A$8:$A$5309,Свод!A160,'Уроки ЗСНХ'!$V$8:$V$5309)</f>
        <v>32</v>
      </c>
      <c r="C160">
        <f>SUMIF('Уроки ЗСНХ'!$A$8:$A$5309,Свод!A160,'Уроки ЗСНХ'!$X$8:$X$5309)</f>
        <v>8</v>
      </c>
      <c r="D160">
        <f>SUMIF('Уроки ЗСНХ'!$A$8:$A$5309,Свод!A160,'Уроки ЗСНХ'!$W$8:$W$5309)</f>
        <v>7</v>
      </c>
    </row>
    <row r="161" spans="1:4">
      <c r="A161">
        <v>159</v>
      </c>
      <c r="B161">
        <f>SUMIF('Уроки ЗСНХ'!$A$8:$A$5309,Свод!A161,'Уроки ЗСНХ'!$V$8:$V$5309)</f>
        <v>27</v>
      </c>
      <c r="C161" t="s">
        <v>583</v>
      </c>
      <c r="D161">
        <f>SUMIF('Уроки ЗСНХ'!$A$8:$A$5309,Свод!A161,'Уроки ЗСНХ'!$W$8:$W$5309)</f>
        <v>7</v>
      </c>
    </row>
    <row r="162" spans="1:4">
      <c r="A162">
        <v>160</v>
      </c>
      <c r="B162">
        <f>SUMIF('Уроки ЗСНХ'!$A$8:$A$5309,Свод!A162,'Уроки ЗСНХ'!$V$8:$V$5309)</f>
        <v>27</v>
      </c>
      <c r="C162" t="s">
        <v>583</v>
      </c>
      <c r="D162">
        <f>SUMIF('Уроки ЗСНХ'!$A$8:$A$5309,Свод!A162,'Уроки ЗСНХ'!$W$8:$W$5309)</f>
        <v>7</v>
      </c>
    </row>
    <row r="163" spans="1:4">
      <c r="A163">
        <v>161</v>
      </c>
      <c r="B163">
        <f>SUMIF('Уроки ЗСНХ'!$A$8:$A$5309,Свод!A163,'Уроки ЗСНХ'!$V$8:$V$5309)</f>
        <v>27</v>
      </c>
      <c r="C163" t="s">
        <v>583</v>
      </c>
      <c r="D163">
        <f>SUMIF('Уроки ЗСНХ'!$A$8:$A$5309,Свод!A163,'Уроки ЗСНХ'!$W$8:$W$5309)</f>
        <v>7</v>
      </c>
    </row>
    <row r="164" spans="1:4">
      <c r="A164">
        <v>162</v>
      </c>
      <c r="B164">
        <f>SUMIF('Уроки ЗСНХ'!$A$8:$A$5309,Свод!A164,'Уроки ЗСНХ'!$V$8:$V$5309)</f>
        <v>14</v>
      </c>
      <c r="C164">
        <f>SUMIF('Уроки ЗСНХ'!$A$8:$A$5309,Свод!A164,'Уроки ЗСНХ'!$X$8:$X$5309)</f>
        <v>35</v>
      </c>
      <c r="D164">
        <f>SUMIF('Уроки ЗСНХ'!$A$8:$A$5309,Свод!A164,'Уроки ЗСНХ'!$W$8:$W$5309)</f>
        <v>6</v>
      </c>
    </row>
    <row r="165" spans="1:4">
      <c r="A165">
        <v>163</v>
      </c>
      <c r="B165">
        <f>SUMIF('Уроки ЗСНХ'!$A$8:$A$5309,Свод!A165,'Уроки ЗСНХ'!$V$8:$V$5309)</f>
        <v>14</v>
      </c>
      <c r="C165">
        <f>SUMIF('Уроки ЗСНХ'!$A$8:$A$5309,Свод!A165,'Уроки ЗСНХ'!$X$8:$X$5309)</f>
        <v>27</v>
      </c>
      <c r="D165">
        <f>SUMIF('Уроки ЗСНХ'!$A$8:$A$5309,Свод!A165,'Уроки ЗСНХ'!$W$8:$W$5309)</f>
        <v>6</v>
      </c>
    </row>
    <row r="166" spans="1:4">
      <c r="A166">
        <v>164</v>
      </c>
      <c r="B166">
        <f>SUMIF('Уроки ЗСНХ'!$A$8:$A$5309,Свод!A166,'Уроки ЗСНХ'!$V$8:$V$5309)</f>
        <v>14</v>
      </c>
      <c r="C166">
        <f>SUMIF('Уроки ЗСНХ'!$A$8:$A$5309,Свод!A166,'Уроки ЗСНХ'!$X$8:$X$5309)</f>
        <v>89</v>
      </c>
      <c r="D166">
        <f>SUMIF('Уроки ЗСНХ'!$A$8:$A$5309,Свод!A166,'Уроки ЗСНХ'!$W$8:$W$5309)</f>
        <v>7</v>
      </c>
    </row>
    <row r="167" spans="1:4">
      <c r="A167">
        <v>165</v>
      </c>
      <c r="B167">
        <f>SUMIF('Уроки ЗСНХ'!$A$8:$A$5309,Свод!A167,'Уроки ЗСНХ'!$V$8:$V$5309)</f>
        <v>32</v>
      </c>
      <c r="C167">
        <f>SUMIF('Уроки ЗСНХ'!$A$8:$A$5309,Свод!A167,'Уроки ЗСНХ'!$X$8:$X$5309)</f>
        <v>11</v>
      </c>
      <c r="D167">
        <f>SUMIF('Уроки ЗСНХ'!$A$8:$A$5309,Свод!A167,'Уроки ЗСНХ'!$W$8:$W$5309)</f>
        <v>8</v>
      </c>
    </row>
    <row r="168" spans="1:4">
      <c r="A168">
        <v>166</v>
      </c>
      <c r="B168">
        <f>SUMIF('Уроки ЗСНХ'!$A$8:$A$5309,Свод!A168,'Уроки ЗСНХ'!$V$8:$V$5309)</f>
        <v>32</v>
      </c>
      <c r="C168">
        <f>SUMIF('Уроки ЗСНХ'!$A$8:$A$5309,Свод!A168,'Уроки ЗСНХ'!$X$8:$X$5309)</f>
        <v>19</v>
      </c>
      <c r="D168">
        <f>SUMIF('Уроки ЗСНХ'!$A$8:$A$5309,Свод!A168,'Уроки ЗСНХ'!$W$8:$W$5309)</f>
        <v>6</v>
      </c>
    </row>
    <row r="169" spans="1:4">
      <c r="A169">
        <v>167</v>
      </c>
      <c r="B169">
        <f>SUMIF('Уроки ЗСНХ'!$A$8:$A$5309,Свод!A169,'Уроки ЗСНХ'!$V$8:$V$5309)</f>
        <v>32</v>
      </c>
      <c r="C169">
        <f>SUMIF('Уроки ЗСНХ'!$A$8:$A$5309,Свод!A169,'Уроки ЗСНХ'!$X$8:$X$5309)</f>
        <v>8</v>
      </c>
      <c r="D169">
        <f>SUMIF('Уроки ЗСНХ'!$A$8:$A$5309,Свод!A169,'Уроки ЗСНХ'!$W$8:$W$5309)</f>
        <v>7</v>
      </c>
    </row>
    <row r="170" spans="1:4">
      <c r="A170">
        <v>168</v>
      </c>
      <c r="B170">
        <f>SUMIF('Уроки ЗСНХ'!$A$8:$A$5309,Свод!A170,'Уроки ЗСНХ'!$V$8:$V$5309)</f>
        <v>32</v>
      </c>
      <c r="C170">
        <f>SUMIF('Уроки ЗСНХ'!$A$8:$A$5309,Свод!A170,'Уроки ЗСНХ'!$X$8:$X$5309)</f>
        <v>23</v>
      </c>
      <c r="D170">
        <f>SUMIF('Уроки ЗСНХ'!$A$8:$A$5309,Свод!A170,'Уроки ЗСНХ'!$W$8:$W$5309)</f>
        <v>7</v>
      </c>
    </row>
    <row r="171" spans="1:4">
      <c r="A171">
        <v>169</v>
      </c>
      <c r="B171">
        <f>SUMIF('Уроки ЗСНХ'!$A$8:$A$5309,Свод!A171,'Уроки ЗСНХ'!$V$8:$V$5309)</f>
        <v>14</v>
      </c>
      <c r="C171">
        <f>SUMIF('Уроки ЗСНХ'!$A$8:$A$5309,Свод!A171,'Уроки ЗСНХ'!$X$8:$X$5309)</f>
        <v>27</v>
      </c>
      <c r="D171">
        <f>SUMIF('Уроки ЗСНХ'!$A$8:$A$5309,Свод!A171,'Уроки ЗСНХ'!$W$8:$W$5309)</f>
        <v>8</v>
      </c>
    </row>
    <row r="172" spans="1:4">
      <c r="A172">
        <v>170</v>
      </c>
      <c r="B172">
        <f>SUMIF('Уроки ЗСНХ'!$A$8:$A$5309,Свод!A172,'Уроки ЗСНХ'!$V$8:$V$5309)</f>
        <v>32</v>
      </c>
      <c r="C172">
        <f>SUMIF('Уроки ЗСНХ'!$A$8:$A$5309,Свод!A172,'Уроки ЗСНХ'!$X$8:$X$5309)</f>
        <v>14</v>
      </c>
      <c r="D172">
        <f>SUMIF('Уроки ЗСНХ'!$A$8:$A$5309,Свод!A172,'Уроки ЗСНХ'!$W$8:$W$5309)</f>
        <v>6</v>
      </c>
    </row>
    <row r="173" spans="1:4">
      <c r="A173">
        <v>171</v>
      </c>
      <c r="B173">
        <f>SUMIF('Уроки ЗСНХ'!$A$8:$A$5309,Свод!A173,'Уроки ЗСНХ'!$V$8:$V$5309)</f>
        <v>14</v>
      </c>
      <c r="C173">
        <f>SUMIF('Уроки ЗСНХ'!$A$8:$A$5309,Свод!A173,'Уроки ЗСНХ'!$X$8:$X$5309)</f>
        <v>21</v>
      </c>
      <c r="D173">
        <f>SUMIF('Уроки ЗСНХ'!$A$8:$A$5309,Свод!A173,'Уроки ЗСНХ'!$W$8:$W$5309)</f>
        <v>7</v>
      </c>
    </row>
    <row r="174" spans="1:4">
      <c r="A174">
        <v>172</v>
      </c>
      <c r="B174">
        <f>SUMIF('Уроки ЗСНХ'!$A$8:$A$5309,Свод!A174,'Уроки ЗСНХ'!$V$8:$V$5309)</f>
        <v>32</v>
      </c>
      <c r="C174">
        <f>SUMIF('Уроки ЗСНХ'!$A$8:$A$5309,Свод!A174,'Уроки ЗСНХ'!$X$8:$X$5309)</f>
        <v>14</v>
      </c>
      <c r="D174">
        <f>SUMIF('Уроки ЗСНХ'!$A$8:$A$5309,Свод!A174,'Уроки ЗСНХ'!$W$8:$W$5309)</f>
        <v>7</v>
      </c>
    </row>
    <row r="175" spans="1:4">
      <c r="A175">
        <v>173</v>
      </c>
      <c r="B175">
        <f>SUMIF('Уроки ЗСНХ'!$A$8:$A$5309,Свод!A175,'Уроки ЗСНХ'!$V$8:$V$5309)</f>
        <v>29</v>
      </c>
      <c r="C175">
        <f>SUMIF('Уроки ЗСНХ'!$A$8:$A$5309,Свод!A175,'Уроки ЗСНХ'!$X$8:$X$5309)</f>
        <v>46</v>
      </c>
      <c r="D175">
        <f>SUMIF('Уроки ЗСНХ'!$A$8:$A$5309,Свод!A175,'Уроки ЗСНХ'!$W$8:$W$5309)</f>
        <v>7</v>
      </c>
    </row>
    <row r="176" spans="1:4">
      <c r="A176">
        <v>174</v>
      </c>
      <c r="B176">
        <f>SUMIF('Уроки ЗСНХ'!$A$8:$A$5309,Свод!A176,'Уроки ЗСНХ'!$V$8:$V$5309)</f>
        <v>29</v>
      </c>
      <c r="C176">
        <f>SUMIF('Уроки ЗСНХ'!$A$8:$A$5309,Свод!A176,'Уроки ЗСНХ'!$X$8:$X$5309)</f>
        <v>46</v>
      </c>
      <c r="D176">
        <f>SUMIF('Уроки ЗСНХ'!$A$8:$A$5309,Свод!A176,'Уроки ЗСНХ'!$W$8:$W$5309)</f>
        <v>8</v>
      </c>
    </row>
    <row r="177" spans="1:4">
      <c r="A177">
        <v>175</v>
      </c>
      <c r="B177">
        <f>SUMIF('Уроки ЗСНХ'!$A$8:$A$5309,Свод!A177,'Уроки ЗСНХ'!$V$8:$V$5309)</f>
        <v>32</v>
      </c>
      <c r="C177">
        <f>SUMIF('Уроки ЗСНХ'!$A$8:$A$5309,Свод!A177,'Уроки ЗСНХ'!$X$8:$X$5309)</f>
        <v>3</v>
      </c>
      <c r="D177">
        <f>SUMIF('Уроки ЗСНХ'!$A$8:$A$5309,Свод!A177,'Уроки ЗСНХ'!$W$8:$W$5309)</f>
        <v>7</v>
      </c>
    </row>
    <row r="178" spans="1:4">
      <c r="A178">
        <v>176</v>
      </c>
      <c r="B178">
        <f>SUMIF('Уроки ЗСНХ'!$A$8:$A$5309,Свод!A178,'Уроки ЗСНХ'!$V$8:$V$5309)</f>
        <v>29</v>
      </c>
      <c r="C178">
        <f>SUMIF('Уроки ЗСНХ'!$A$8:$A$5309,Свод!A178,'Уроки ЗСНХ'!$X$8:$X$5309)</f>
        <v>96</v>
      </c>
      <c r="D178">
        <f>SUMIF('Уроки ЗСНХ'!$A$8:$A$5309,Свод!A178,'Уроки ЗСНХ'!$W$8:$W$5309)</f>
        <v>7</v>
      </c>
    </row>
    <row r="179" spans="1:4">
      <c r="A179">
        <v>177</v>
      </c>
      <c r="B179">
        <f>SUMIF('Уроки ЗСНХ'!$A$8:$A$5309,Свод!A179,'Уроки ЗСНХ'!$V$8:$V$5309)</f>
        <v>29</v>
      </c>
      <c r="C179">
        <f>SUMIF('Уроки ЗСНХ'!$A$8:$A$5309,Свод!A179,'Уроки ЗСНХ'!$X$8:$X$5309)</f>
        <v>46</v>
      </c>
      <c r="D179">
        <f>SUMIF('Уроки ЗСНХ'!$A$8:$A$5309,Свод!A179,'Уроки ЗСНХ'!$W$8:$W$5309)</f>
        <v>7</v>
      </c>
    </row>
    <row r="180" spans="1:4">
      <c r="A180">
        <v>178</v>
      </c>
      <c r="B180">
        <f>SUMIF('Уроки ЗСНХ'!$A$8:$A$5309,Свод!A180,'Уроки ЗСНХ'!$V$8:$V$5309)</f>
        <v>29</v>
      </c>
      <c r="C180">
        <f>SUMIF('Уроки ЗСНХ'!$A$8:$A$5309,Свод!A180,'Уроки ЗСНХ'!$X$8:$X$5309)</f>
        <v>96</v>
      </c>
      <c r="D180">
        <f>SUMIF('Уроки ЗСНХ'!$A$8:$A$5309,Свод!A180,'Уроки ЗСНХ'!$W$8:$W$5309)</f>
        <v>8</v>
      </c>
    </row>
    <row r="181" spans="1:4">
      <c r="A181">
        <v>179</v>
      </c>
      <c r="B181">
        <f>SUMIF('Уроки ЗСНХ'!$A$8:$A$5309,Свод!A181,'Уроки ЗСНХ'!$V$8:$V$5309)</f>
        <v>29</v>
      </c>
      <c r="C181">
        <f>SUMIF('Уроки ЗСНХ'!$A$8:$A$5309,Свод!A181,'Уроки ЗСНХ'!$X$8:$X$5309)</f>
        <v>46</v>
      </c>
      <c r="D181">
        <f>SUMIF('Уроки ЗСНХ'!$A$8:$A$5309,Свод!A181,'Уроки ЗСНХ'!$W$8:$W$5309)</f>
        <v>6</v>
      </c>
    </row>
    <row r="182" spans="1:4">
      <c r="A182">
        <v>180</v>
      </c>
      <c r="B182">
        <f>SUMIF('Уроки ЗСНХ'!$A$8:$A$5309,Свод!A182,'Уроки ЗСНХ'!$V$8:$V$5309)</f>
        <v>29</v>
      </c>
      <c r="C182">
        <f>SUMIF('Уроки ЗСНХ'!$A$8:$A$5309,Свод!A182,'Уроки ЗСНХ'!$X$8:$X$5309)</f>
        <v>45</v>
      </c>
      <c r="D182">
        <f>SUMIF('Уроки ЗСНХ'!$A$8:$A$5309,Свод!A182,'Уроки ЗСНХ'!$W$8:$W$5309)</f>
        <v>8</v>
      </c>
    </row>
    <row r="183" spans="1:4">
      <c r="A183">
        <v>181</v>
      </c>
      <c r="B183">
        <f>SUMIF('Уроки ЗСНХ'!$A$8:$A$5309,Свод!A183,'Уроки ЗСНХ'!$V$8:$V$5309)</f>
        <v>29</v>
      </c>
      <c r="C183">
        <f>SUMIF('Уроки ЗСНХ'!$A$8:$A$5309,Свод!A183,'Уроки ЗСНХ'!$X$8:$X$5309)</f>
        <v>45</v>
      </c>
      <c r="D183">
        <f>SUMIF('Уроки ЗСНХ'!$A$8:$A$5309,Свод!A183,'Уроки ЗСНХ'!$W$8:$W$5309)</f>
        <v>7</v>
      </c>
    </row>
    <row r="184" spans="1:4">
      <c r="A184">
        <v>182</v>
      </c>
      <c r="B184">
        <f>SUMIF('Уроки ЗСНХ'!$A$8:$A$5309,Свод!A184,'Уроки ЗСНХ'!$V$8:$V$5309)</f>
        <v>14</v>
      </c>
      <c r="C184">
        <f>SUMIF('Уроки ЗСНХ'!$A$8:$A$5309,Свод!A184,'Уроки ЗСНХ'!$X$8:$X$5309)</f>
        <v>67</v>
      </c>
      <c r="D184">
        <f>SUMIF('Уроки ЗСНХ'!$A$8:$A$5309,Свод!A184,'Уроки ЗСНХ'!$W$8:$W$5309)</f>
        <v>8</v>
      </c>
    </row>
    <row r="185" spans="1:4">
      <c r="A185">
        <v>183</v>
      </c>
      <c r="B185">
        <f>SUMIF('Уроки ЗСНХ'!$A$8:$A$5309,Свод!A185,'Уроки ЗСНХ'!$V$8:$V$5309)</f>
        <v>14</v>
      </c>
      <c r="C185">
        <f>SUMIF('Уроки ЗСНХ'!$A$8:$A$5309,Свод!A185,'Уроки ЗСНХ'!$X$8:$X$5309)</f>
        <v>27</v>
      </c>
      <c r="D185">
        <f>SUMIF('Уроки ЗСНХ'!$A$8:$A$5309,Свод!A185,'Уроки ЗСНХ'!$W$8:$W$5309)</f>
        <v>8</v>
      </c>
    </row>
    <row r="186" spans="1:4">
      <c r="A186">
        <v>184</v>
      </c>
      <c r="B186">
        <f>SUMIF('Уроки ЗСНХ'!$A$8:$A$5309,Свод!A186,'Уроки ЗСНХ'!$V$8:$V$5309)</f>
        <v>14</v>
      </c>
      <c r="C186">
        <f>SUMIF('Уроки ЗСНХ'!$A$8:$A$5309,Свод!A186,'Уроки ЗСНХ'!$X$8:$X$5309)</f>
        <v>38</v>
      </c>
      <c r="D186">
        <f>SUMIF('Уроки ЗСНХ'!$A$8:$A$5309,Свод!A186,'Уроки ЗСНХ'!$W$8:$W$5309)</f>
        <v>7</v>
      </c>
    </row>
    <row r="187" spans="1:4">
      <c r="A187">
        <v>185</v>
      </c>
      <c r="B187">
        <f>SUMIF('Уроки ЗСНХ'!$A$8:$A$5309,Свод!A187,'Уроки ЗСНХ'!$V$8:$V$5309)</f>
        <v>29</v>
      </c>
      <c r="C187">
        <f>SUMIF('Уроки ЗСНХ'!$A$8:$A$5309,Свод!A187,'Уроки ЗСНХ'!$X$8:$X$5309)</f>
        <v>49</v>
      </c>
      <c r="D187">
        <f>SUMIF('Уроки ЗСНХ'!$A$8:$A$5309,Свод!A187,'Уроки ЗСНХ'!$W$8:$W$5309)</f>
        <v>8</v>
      </c>
    </row>
    <row r="188" spans="1:4">
      <c r="A188">
        <v>186</v>
      </c>
      <c r="B188">
        <f>SUMIF('Уроки ЗСНХ'!$A$8:$A$5309,Свод!A188,'Уроки ЗСНХ'!$V$8:$V$5309)</f>
        <v>29</v>
      </c>
      <c r="C188">
        <f>SUMIF('Уроки ЗСНХ'!$A$8:$A$5309,Свод!A188,'Уроки ЗСНХ'!$X$8:$X$5309)</f>
        <v>49</v>
      </c>
      <c r="D188">
        <f>SUMIF('Уроки ЗСНХ'!$A$8:$A$5309,Свод!A188,'Уроки ЗСНХ'!$W$8:$W$5309)</f>
        <v>7</v>
      </c>
    </row>
    <row r="189" spans="1:4">
      <c r="A189">
        <v>187</v>
      </c>
      <c r="B189">
        <f>SUMIF('Уроки ЗСНХ'!$A$8:$A$5309,Свод!A189,'Уроки ЗСНХ'!$V$8:$V$5309)</f>
        <v>29</v>
      </c>
      <c r="C189">
        <f>SUMIF('Уроки ЗСНХ'!$A$8:$A$5309,Свод!A189,'Уроки ЗСНХ'!$X$8:$X$5309)</f>
        <v>46</v>
      </c>
      <c r="D189">
        <f>SUMIF('Уроки ЗСНХ'!$A$8:$A$5309,Свод!A189,'Уроки ЗСНХ'!$W$8:$W$5309)</f>
        <v>7</v>
      </c>
    </row>
    <row r="190" spans="1:4">
      <c r="A190">
        <v>188</v>
      </c>
      <c r="B190">
        <f>SUMIF('Уроки ЗСНХ'!$A$8:$A$5309,Свод!A190,'Уроки ЗСНХ'!$V$8:$V$5309)</f>
        <v>29</v>
      </c>
      <c r="C190">
        <f>SUMIF('Уроки ЗСНХ'!$A$8:$A$5309,Свод!A190,'Уроки ЗСНХ'!$X$8:$X$5309)</f>
        <v>38</v>
      </c>
      <c r="D190">
        <f>SUMIF('Уроки ЗСНХ'!$A$8:$A$5309,Свод!A190,'Уроки ЗСНХ'!$W$8:$W$5309)</f>
        <v>8</v>
      </c>
    </row>
    <row r="191" spans="1:4">
      <c r="A191">
        <v>189</v>
      </c>
      <c r="B191" s="19">
        <f>SUMIF('Уроки ЗСНХ'!$A$8:$A$5309,Свод!A191,'Уроки ЗСНХ'!$V$8:$V$5309)</f>
        <v>32</v>
      </c>
      <c r="C191">
        <f>SUMIF('Уроки ЗСНХ'!$A$8:$A$5309,Свод!A191,'Уроки ЗСНХ'!$X$8:$X$5309)</f>
        <v>18</v>
      </c>
      <c r="D191">
        <f>SUMIF('Уроки ЗСНХ'!$A$8:$A$5309,Свод!A191,'Уроки ЗСНХ'!$W$8:$W$5309)</f>
        <v>6</v>
      </c>
    </row>
    <row r="192" spans="1:4">
      <c r="A192">
        <v>190</v>
      </c>
      <c r="B192">
        <f>SUMIF('Уроки ЗСНХ'!$A$8:$A$5309,Свод!A192,'Уроки ЗСНХ'!$V$8:$V$5309)</f>
        <v>29</v>
      </c>
      <c r="C192">
        <f>SUMIF('Уроки ЗСНХ'!$A$8:$A$5309,Свод!A192,'Уроки ЗСНХ'!$X$8:$X$5309)</f>
        <v>51</v>
      </c>
      <c r="D192">
        <f>SUMIF('Уроки ЗСНХ'!$A$8:$A$5309,Свод!A192,'Уроки ЗСНХ'!$W$8:$W$5309)</f>
        <v>6</v>
      </c>
    </row>
    <row r="193" spans="1:4">
      <c r="A193">
        <v>191</v>
      </c>
      <c r="B193">
        <f>SUMIF('Уроки ЗСНХ'!$A$8:$A$5309,Свод!A193,'Уроки ЗСНХ'!$V$8:$V$5309)</f>
        <v>29</v>
      </c>
      <c r="C193">
        <f>SUMIF('Уроки ЗСНХ'!$A$8:$A$5309,Свод!A193,'Уроки ЗСНХ'!$X$8:$X$5309)</f>
        <v>38</v>
      </c>
      <c r="D193">
        <f>SUMIF('Уроки ЗСНХ'!$A$8:$A$5309,Свод!A193,'Уроки ЗСНХ'!$W$8:$W$5309)</f>
        <v>8</v>
      </c>
    </row>
    <row r="194" spans="1:4">
      <c r="A194">
        <v>192</v>
      </c>
      <c r="B194">
        <f>SUMIF('Уроки ЗСНХ'!$A$8:$A$5309,Свод!A194,'Уроки ЗСНХ'!$V$8:$V$5309)</f>
        <v>29</v>
      </c>
      <c r="C194">
        <f>SUMIF('Уроки ЗСНХ'!$A$8:$A$5309,Свод!A194,'Уроки ЗСНХ'!$X$8:$X$5309)</f>
        <v>59</v>
      </c>
      <c r="D194">
        <f>SUMIF('Уроки ЗСНХ'!$A$8:$A$5309,Свод!A194,'Уроки ЗСНХ'!$W$8:$W$5309)</f>
        <v>8</v>
      </c>
    </row>
    <row r="195" spans="1:4">
      <c r="A195">
        <v>193</v>
      </c>
      <c r="B195">
        <f>SUMIF('Уроки ЗСНХ'!$A$8:$A$5309,Свод!A195,'Уроки ЗСНХ'!$V$8:$V$5309)</f>
        <v>32</v>
      </c>
      <c r="C195">
        <f>SUMIF('Уроки ЗСНХ'!$A$8:$A$5309,Свод!A195,'Уроки ЗСНХ'!$X$8:$X$5309)</f>
        <v>3</v>
      </c>
      <c r="D195">
        <f>SUMIF('Уроки ЗСНХ'!$A$8:$A$5309,Свод!A195,'Уроки ЗСНХ'!$W$8:$W$5309)</f>
        <v>7</v>
      </c>
    </row>
    <row r="196" spans="1:4">
      <c r="A196">
        <v>194</v>
      </c>
      <c r="B196">
        <f>SUMIF('Уроки ЗСНХ'!$A$8:$A$5309,Свод!A196,'Уроки ЗСНХ'!$V$8:$V$5309)</f>
        <v>32</v>
      </c>
      <c r="C196">
        <f>SUMIF('Уроки ЗСНХ'!$A$8:$A$5309,Свод!A196,'Уроки ЗСНХ'!$X$8:$X$5309)</f>
        <v>8</v>
      </c>
      <c r="D196">
        <f>SUMIF('Уроки ЗСНХ'!$A$8:$A$5309,Свод!A196,'Уроки ЗСНХ'!$W$8:$W$5309)</f>
        <v>6</v>
      </c>
    </row>
    <row r="197" spans="1:4">
      <c r="A197">
        <v>195</v>
      </c>
      <c r="B197">
        <f>SUMIF('Уроки ЗСНХ'!$A$8:$A$5309,Свод!A197,'Уроки ЗСНХ'!$V$8:$V$5309)</f>
        <v>32</v>
      </c>
      <c r="C197">
        <f>SUMIF('Уроки ЗСНХ'!$A$8:$A$5309,Свод!A197,'Уроки ЗСНХ'!$X$8:$X$5309)</f>
        <v>4</v>
      </c>
      <c r="D197">
        <f>SUMIF('Уроки ЗСНХ'!$A$8:$A$5309,Свод!A197,'Уроки ЗСНХ'!$W$8:$W$5309)</f>
        <v>7</v>
      </c>
    </row>
    <row r="198" spans="1:4">
      <c r="A198">
        <v>196</v>
      </c>
      <c r="B198">
        <f>SUMIF('Уроки ЗСНХ'!$A$8:$A$5309,Свод!A198,'Уроки ЗСНХ'!$V$8:$V$5309)</f>
        <v>32</v>
      </c>
      <c r="C198">
        <f>SUMIF('Уроки ЗСНХ'!$A$8:$A$5309,Свод!A198,'Уроки ЗСНХ'!$X$8:$X$5309)</f>
        <v>15</v>
      </c>
      <c r="D198">
        <f>SUMIF('Уроки ЗСНХ'!$A$8:$A$5309,Свод!A198,'Уроки ЗСНХ'!$W$8:$W$5309)</f>
        <v>7</v>
      </c>
    </row>
    <row r="199" spans="1:4">
      <c r="A199">
        <v>197</v>
      </c>
      <c r="B199">
        <f>SUMIF('Уроки ЗСНХ'!$A$8:$A$5309,Свод!A199,'Уроки ЗСНХ'!$V$8:$V$5309)</f>
        <v>32</v>
      </c>
      <c r="C199">
        <f>SUMIF('Уроки ЗСНХ'!$A$8:$A$5309,Свод!A199,'Уроки ЗСНХ'!$X$8:$X$5309)</f>
        <v>19</v>
      </c>
      <c r="D199">
        <f>SUMIF('Уроки ЗСНХ'!$A$8:$A$5309,Свод!A199,'Уроки ЗСНХ'!$W$8:$W$5309)</f>
        <v>7</v>
      </c>
    </row>
    <row r="200" spans="1:4">
      <c r="A200">
        <v>198</v>
      </c>
      <c r="B200">
        <f>SUMIF('Уроки ЗСНХ'!$A$8:$A$5309,Свод!A200,'Уроки ЗСНХ'!$V$8:$V$5309)</f>
        <v>32</v>
      </c>
      <c r="C200">
        <f>SUMIF('Уроки ЗСНХ'!$A$8:$A$5309,Свод!A200,'Уроки ЗСНХ'!$X$8:$X$5309)</f>
        <v>12</v>
      </c>
      <c r="D200">
        <f>SUMIF('Уроки ЗСНХ'!$A$8:$A$5309,Свод!A200,'Уроки ЗСНХ'!$W$8:$W$5309)</f>
        <v>7</v>
      </c>
    </row>
    <row r="201" spans="1:4">
      <c r="A201">
        <v>199</v>
      </c>
      <c r="B201">
        <f>SUMIF('Уроки ЗСНХ'!$A$8:$A$5309,Свод!A201,'Уроки ЗСНХ'!$V$8:$V$5309)</f>
        <v>32</v>
      </c>
      <c r="C201">
        <f>SUMIF('Уроки ЗСНХ'!$A$8:$A$5309,Свод!A201,'Уроки ЗСНХ'!$X$8:$X$5309)</f>
        <v>3</v>
      </c>
      <c r="D201">
        <f>SUMIF('Уроки ЗСНХ'!$A$8:$A$5309,Свод!A201,'Уроки ЗСНХ'!$W$8:$W$5309)</f>
        <v>7</v>
      </c>
    </row>
    <row r="202" spans="1:4">
      <c r="A202">
        <v>200</v>
      </c>
      <c r="B202">
        <f>SUMIF('Уроки ЗСНХ'!$A$8:$A$5309,Свод!A202,'Уроки ЗСНХ'!$V$8:$V$5309)</f>
        <v>32</v>
      </c>
      <c r="C202">
        <f>SUMIF('Уроки ЗСНХ'!$A$8:$A$5309,Свод!A202,'Уроки ЗСНХ'!$X$8:$X$5309)</f>
        <v>18</v>
      </c>
      <c r="D202">
        <f>SUMIF('Уроки ЗСНХ'!$A$8:$A$5309,Свод!A202,'Уроки ЗСНХ'!$W$8:$W$5309)</f>
        <v>8</v>
      </c>
    </row>
    <row r="203" spans="1:4">
      <c r="A203">
        <v>201</v>
      </c>
      <c r="B203">
        <f>SUMIF('Уроки ЗСНХ'!$A$8:$A$5309,Свод!A203,'Уроки ЗСНХ'!$V$8:$V$5309)</f>
        <v>32</v>
      </c>
      <c r="C203">
        <f>SUMIF('Уроки ЗСНХ'!$A$8:$A$5309,Свод!A203,'Уроки ЗСНХ'!$X$8:$X$5309)</f>
        <v>14</v>
      </c>
      <c r="D203">
        <f>SUMIF('Уроки ЗСНХ'!$A$8:$A$5309,Свод!A203,'Уроки ЗСНХ'!$W$8:$W$5309)</f>
        <v>8</v>
      </c>
    </row>
    <row r="204" spans="1:4">
      <c r="A204">
        <v>202</v>
      </c>
      <c r="B204">
        <f>SUMIF('Уроки ЗСНХ'!$A$8:$A$5309,Свод!A204,'Уроки ЗСНХ'!$V$8:$V$5309)</f>
        <v>32</v>
      </c>
      <c r="C204">
        <f>SUMIF('Уроки ЗСНХ'!$A$8:$A$5309,Свод!A204,'Уроки ЗСНХ'!$X$8:$X$5309)</f>
        <v>19</v>
      </c>
      <c r="D204">
        <f>SUMIF('Уроки ЗСНХ'!$A$8:$A$5309,Свод!A204,'Уроки ЗСНХ'!$W$8:$W$5309)</f>
        <v>7</v>
      </c>
    </row>
    <row r="205" spans="1:4">
      <c r="A205">
        <v>203</v>
      </c>
      <c r="B205">
        <f>SUMIF('Уроки ЗСНХ'!$A$8:$A$5309,Свод!A205,'Уроки ЗСНХ'!$V$8:$V$5309)</f>
        <v>14</v>
      </c>
      <c r="C205">
        <f>SUMIF('Уроки ЗСНХ'!$A$8:$A$5309,Свод!A205,'Уроки ЗСНХ'!$X$8:$X$5309)</f>
        <v>29</v>
      </c>
      <c r="D205">
        <f>SUMIF('Уроки ЗСНХ'!$A$8:$A$5309,Свод!A205,'Уроки ЗСНХ'!$W$8:$W$5309)</f>
        <v>8</v>
      </c>
    </row>
    <row r="206" spans="1:4">
      <c r="A206">
        <v>204</v>
      </c>
      <c r="B206">
        <f>SUMIF('Уроки ЗСНХ'!$A$8:$A$5309,Свод!A206,'Уроки ЗСНХ'!$V$8:$V$5309)</f>
        <v>14</v>
      </c>
      <c r="C206">
        <f>SUMIF('Уроки ЗСНХ'!$A$8:$A$5309,Свод!A206,'Уроки ЗСНХ'!$X$8:$X$5309)</f>
        <v>58</v>
      </c>
      <c r="D206">
        <f>SUMIF('Уроки ЗСНХ'!$A$8:$A$5309,Свод!A206,'Уроки ЗСНХ'!$W$8:$W$5309)</f>
        <v>6</v>
      </c>
    </row>
    <row r="207" spans="1:4">
      <c r="A207">
        <v>205</v>
      </c>
      <c r="B207">
        <f>SUMIF('Уроки ЗСНХ'!$A$8:$A$5309,Свод!A207,'Уроки ЗСНХ'!$V$8:$V$5309)</f>
        <v>29</v>
      </c>
      <c r="C207">
        <f>SUMIF('Уроки ЗСНХ'!$A$8:$A$5309,Свод!A207,'Уроки ЗСНХ'!$X$8:$X$5309)</f>
        <v>96</v>
      </c>
      <c r="D207">
        <f>SUMIF('Уроки ЗСНХ'!$A$8:$A$5309,Свод!A207,'Уроки ЗСНХ'!$W$8:$W$5309)</f>
        <v>8</v>
      </c>
    </row>
    <row r="208" spans="1:4">
      <c r="A208">
        <v>206</v>
      </c>
      <c r="B208">
        <f>SUMIF('Уроки ЗСНХ'!$A$8:$A$5309,Свод!A208,'Уроки ЗСНХ'!$V$8:$V$5309)</f>
        <v>14</v>
      </c>
      <c r="C208">
        <f>SUMIF('Уроки ЗСНХ'!$A$8:$A$5309,Свод!A208,'Уроки ЗСНХ'!$X$8:$X$5309)</f>
        <v>27</v>
      </c>
      <c r="D208">
        <f>SUMIF('Уроки ЗСНХ'!$A$8:$A$5309,Свод!A208,'Уроки ЗСНХ'!$W$8:$W$5309)</f>
        <v>8</v>
      </c>
    </row>
    <row r="209" spans="1:4">
      <c r="A209">
        <v>207</v>
      </c>
      <c r="B209">
        <f>SUMIF('Уроки ЗСНХ'!$A$8:$A$5309,Свод!A209,'Уроки ЗСНХ'!$V$8:$V$5309)</f>
        <v>14</v>
      </c>
      <c r="C209">
        <f>SUMIF('Уроки ЗСНХ'!$A$8:$A$5309,Свод!A209,'Уроки ЗСНХ'!$X$8:$X$5309)</f>
        <v>29</v>
      </c>
      <c r="D209">
        <f>SUMIF('Уроки ЗСНХ'!$A$8:$A$5309,Свод!A209,'Уроки ЗСНХ'!$W$8:$W$5309)</f>
        <v>8</v>
      </c>
    </row>
    <row r="210" spans="1:4">
      <c r="A210">
        <v>208</v>
      </c>
      <c r="B210">
        <f>SUMIF('Уроки ЗСНХ'!$A$8:$A$5309,Свод!A210,'Уроки ЗСНХ'!$V$8:$V$5309)</f>
        <v>14</v>
      </c>
      <c r="C210">
        <f>SUMIF('Уроки ЗСНХ'!$A$8:$A$5309,Свод!A210,'Уроки ЗСНХ'!$X$8:$X$5309)</f>
        <v>27</v>
      </c>
      <c r="D210">
        <f>SUMIF('Уроки ЗСНХ'!$A$8:$A$5309,Свод!A210,'Уроки ЗСНХ'!$W$8:$W$5309)</f>
        <v>8</v>
      </c>
    </row>
    <row r="211" spans="1:4">
      <c r="A211">
        <v>209</v>
      </c>
      <c r="B211">
        <f>SUMIF('Уроки ЗСНХ'!$A$8:$A$5309,Свод!A211,'Уроки ЗСНХ'!$V$8:$V$5309)</f>
        <v>14</v>
      </c>
      <c r="C211">
        <f>SUMIF('Уроки ЗСНХ'!$A$8:$A$5309,Свод!A211,'Уроки ЗСНХ'!$X$8:$X$5309)</f>
        <v>27</v>
      </c>
      <c r="D211">
        <f>SUMIF('Уроки ЗСНХ'!$A$8:$A$5309,Свод!A211,'Уроки ЗСНХ'!$W$8:$W$5309)</f>
        <v>6</v>
      </c>
    </row>
    <row r="212" spans="1:4">
      <c r="A212">
        <v>210</v>
      </c>
      <c r="B212">
        <f>SUMIF('Уроки ЗСНХ'!$A$8:$A$5309,Свод!A212,'Уроки ЗСНХ'!$V$8:$V$5309)</f>
        <v>32</v>
      </c>
      <c r="C212">
        <f>SUMIF('Уроки ЗСНХ'!$A$8:$A$5309,Свод!A212,'Уроки ЗСНХ'!$X$8:$X$5309)</f>
        <v>14</v>
      </c>
      <c r="D212">
        <f>SUMIF('Уроки ЗСНХ'!$A$8:$A$5309,Свод!A212,'Уроки ЗСНХ'!$W$8:$W$5309)</f>
        <v>6</v>
      </c>
    </row>
    <row r="213" spans="1:4">
      <c r="A213">
        <v>211</v>
      </c>
      <c r="B213">
        <f>SUMIF('Уроки ЗСНХ'!$A$8:$A$5309,Свод!A213,'Уроки ЗСНХ'!$V$8:$V$5309)</f>
        <v>32</v>
      </c>
      <c r="C213">
        <f>SUMIF('Уроки ЗСНХ'!$A$8:$A$5309,Свод!A213,'Уроки ЗСНХ'!$X$8:$X$5309)</f>
        <v>8</v>
      </c>
      <c r="D213">
        <f>SUMIF('Уроки ЗСНХ'!$A$8:$A$5309,Свод!A213,'Уроки ЗСНХ'!$W$8:$W$5309)</f>
        <v>6</v>
      </c>
    </row>
    <row r="214" spans="1:4">
      <c r="A214">
        <v>212</v>
      </c>
      <c r="B214">
        <f>SUMIF('Уроки ЗСНХ'!$A$8:$A$5309,Свод!A214,'Уроки ЗСНХ'!$V$8:$V$5309)</f>
        <v>14</v>
      </c>
      <c r="C214">
        <f>SUMIF('Уроки ЗСНХ'!$A$8:$A$5309,Свод!A214,'Уроки ЗСНХ'!$X$8:$X$5309)</f>
        <v>16</v>
      </c>
      <c r="D214">
        <f>SUMIF('Уроки ЗСНХ'!$A$8:$A$5309,Свод!A214,'Уроки ЗСНХ'!$W$8:$W$5309)</f>
        <v>8</v>
      </c>
    </row>
    <row r="215" spans="1:4">
      <c r="A215">
        <v>213</v>
      </c>
      <c r="B215">
        <f>SUMIF('Уроки ЗСНХ'!$A$8:$A$5309,Свод!A215,'Уроки ЗСНХ'!$V$8:$V$5309)</f>
        <v>14</v>
      </c>
      <c r="C215">
        <f>SUMIF('Уроки ЗСНХ'!$A$8:$A$5309,Свод!A215,'Уроки ЗСНХ'!$X$8:$X$5309)</f>
        <v>44</v>
      </c>
      <c r="D215">
        <f>SUMIF('Уроки ЗСНХ'!$A$8:$A$5309,Свод!A215,'Уроки ЗСНХ'!$W$8:$W$5309)</f>
        <v>8</v>
      </c>
    </row>
    <row r="216" spans="1:4">
      <c r="A216">
        <v>214</v>
      </c>
      <c r="B216">
        <f>SUMIF('Уроки ЗСНХ'!$A$8:$A$5309,Свод!A216,'Уроки ЗСНХ'!$V$8:$V$5309)</f>
        <v>32</v>
      </c>
      <c r="C216">
        <f>SUMIF('Уроки ЗСНХ'!$A$8:$A$5309,Свод!A216,'Уроки ЗСНХ'!$X$8:$X$5309)</f>
        <v>19</v>
      </c>
      <c r="D216">
        <f>SUMIF('Уроки ЗСНХ'!$A$8:$A$5309,Свод!A216,'Уроки ЗСНХ'!$W$8:$W$5309)</f>
        <v>7</v>
      </c>
    </row>
    <row r="217" spans="1:4">
      <c r="A217">
        <v>215</v>
      </c>
      <c r="B217">
        <f>SUMIF('Уроки ЗСНХ'!$A$8:$A$5309,Свод!A217,'Уроки ЗСНХ'!$V$8:$V$5309)</f>
        <v>14</v>
      </c>
      <c r="C217">
        <f>SUMIF('Уроки ЗСНХ'!$A$8:$A$5309,Свод!A217,'Уроки ЗСНХ'!$X$8:$X$5309)</f>
        <v>16</v>
      </c>
      <c r="D217">
        <f>SUMIF('Уроки ЗСНХ'!$A$8:$A$5309,Свод!A217,'Уроки ЗСНХ'!$W$8:$W$5309)</f>
        <v>8</v>
      </c>
    </row>
    <row r="218" spans="1:4">
      <c r="A218">
        <v>216</v>
      </c>
      <c r="B218">
        <f>SUMIF('Уроки ЗСНХ'!$A$8:$A$5309,Свод!A218,'Уроки ЗСНХ'!$V$8:$V$5309)</f>
        <v>32</v>
      </c>
      <c r="C218">
        <f>SUMIF('Уроки ЗСНХ'!$A$8:$A$5309,Свод!A218,'Уроки ЗСНХ'!$X$8:$X$5309)</f>
        <v>25</v>
      </c>
      <c r="D218">
        <f>SUMIF('Уроки ЗСНХ'!$A$8:$A$5309,Свод!A218,'Уроки ЗСНХ'!$W$8:$W$5309)</f>
        <v>8</v>
      </c>
    </row>
    <row r="219" spans="1:4">
      <c r="A219">
        <v>217</v>
      </c>
      <c r="B219">
        <f>SUMIF('Уроки ЗСНХ'!$A$8:$A$5309,Свод!A219,'Уроки ЗСНХ'!$V$8:$V$5309)</f>
        <v>32</v>
      </c>
      <c r="C219">
        <f>SUMIF('Уроки ЗСНХ'!$A$8:$A$5309,Свод!A219,'Уроки ЗСНХ'!$X$8:$X$5309)</f>
        <v>14</v>
      </c>
      <c r="D219">
        <f>SUMIF('Уроки ЗСНХ'!$A$8:$A$5309,Свод!A219,'Уроки ЗСНХ'!$W$8:$W$5309)</f>
        <v>8</v>
      </c>
    </row>
    <row r="220" spans="1:4">
      <c r="A220">
        <v>218</v>
      </c>
      <c r="B220">
        <f>SUMIF('Уроки ЗСНХ'!$A$8:$A$5309,Свод!A220,'Уроки ЗСНХ'!$V$8:$V$5309)</f>
        <v>32</v>
      </c>
      <c r="C220">
        <f>SUMIF('Уроки ЗСНХ'!$A$8:$A$5309,Свод!A220,'Уроки ЗСНХ'!$X$8:$X$5309)</f>
        <v>3</v>
      </c>
      <c r="D220">
        <f>SUMIF('Уроки ЗСНХ'!$A$8:$A$5309,Свод!A220,'Уроки ЗСНХ'!$W$8:$W$5309)</f>
        <v>6</v>
      </c>
    </row>
    <row r="221" spans="1:4">
      <c r="A221">
        <v>219</v>
      </c>
      <c r="B221">
        <f>SUMIF('Уроки ЗСНХ'!$A$8:$A$5309,Свод!A221,'Уроки ЗСНХ'!$V$8:$V$5309)</f>
        <v>14</v>
      </c>
      <c r="C221">
        <f>SUMIF('Уроки ЗСНХ'!$A$8:$A$5309,Свод!A221,'Уроки ЗСНХ'!$X$8:$X$5309)</f>
        <v>27</v>
      </c>
      <c r="D221">
        <f>SUMIF('Уроки ЗСНХ'!$A$8:$A$5309,Свод!A221,'Уроки ЗСНХ'!$W$8:$W$5309)</f>
        <v>8</v>
      </c>
    </row>
    <row r="222" spans="1:4">
      <c r="A222">
        <v>220</v>
      </c>
      <c r="B222">
        <f>SUMIF('Уроки ЗСНХ'!$A$8:$A$5309,Свод!A222,'Уроки ЗСНХ'!$V$8:$V$5309)</f>
        <v>32</v>
      </c>
      <c r="C222">
        <f>SUMIF('Уроки ЗСНХ'!$A$8:$A$5309,Свод!A222,'Уроки ЗСНХ'!$X$8:$X$5309)</f>
        <v>3</v>
      </c>
      <c r="D222">
        <f>SUMIF('Уроки ЗСНХ'!$A$8:$A$5309,Свод!A222,'Уроки ЗСНХ'!$W$8:$W$5309)</f>
        <v>8</v>
      </c>
    </row>
    <row r="223" spans="1:4">
      <c r="A223">
        <v>221</v>
      </c>
      <c r="B223">
        <f>SUMIF('Уроки ЗСНХ'!$A$8:$A$5309,Свод!A223,'Уроки ЗСНХ'!$V$8:$V$5309)</f>
        <v>14</v>
      </c>
      <c r="C223">
        <f>SUMIF('Уроки ЗСНХ'!$A$8:$A$5309,Свод!A223,'Уроки ЗСНХ'!$X$8:$X$5309)</f>
        <v>58</v>
      </c>
      <c r="D223">
        <f>SUMIF('Уроки ЗСНХ'!$A$8:$A$5309,Свод!A223,'Уроки ЗСНХ'!$W$8:$W$5309)</f>
        <v>8</v>
      </c>
    </row>
    <row r="224" spans="1:4">
      <c r="A224">
        <v>222</v>
      </c>
      <c r="B224" s="19">
        <f>SUMIF('Уроки ЗСНХ'!$A$8:$A$5309,Свод!A224,'Уроки ЗСНХ'!$V$8:$V$5309)</f>
        <v>32</v>
      </c>
      <c r="C224">
        <f>SUMIF('Уроки ЗСНХ'!$A$8:$A$5309,Свод!A224,'Уроки ЗСНХ'!$X$8:$X$5309)</f>
        <v>19</v>
      </c>
      <c r="D224">
        <f>SUMIF('Уроки ЗСНХ'!$A$8:$A$5309,Свод!A224,'Уроки ЗСНХ'!$W$8:$W$5309)</f>
        <v>8</v>
      </c>
    </row>
    <row r="225" spans="1:4">
      <c r="A225">
        <v>223</v>
      </c>
      <c r="B225" s="19">
        <f>SUMIF('Уроки ЗСНХ'!$A$8:$A$5309,Свод!A225,'Уроки ЗСНХ'!$V$8:$V$5309)</f>
        <v>32</v>
      </c>
      <c r="C225">
        <f>SUMIF('Уроки ЗСНХ'!$A$8:$A$5309,Свод!A225,'Уроки ЗСНХ'!$X$8:$X$5309)</f>
        <v>14</v>
      </c>
      <c r="D225">
        <f>SUMIF('Уроки ЗСНХ'!$A$8:$A$5309,Свод!A225,'Уроки ЗСНХ'!$W$8:$W$5309)</f>
        <v>6</v>
      </c>
    </row>
    <row r="226" spans="1:4">
      <c r="A226">
        <v>224</v>
      </c>
      <c r="B226">
        <f>SUMIF('Уроки ЗСНХ'!$A$8:$A$5309,Свод!A226,'Уроки ЗСНХ'!$V$8:$V$5309)</f>
        <v>14</v>
      </c>
      <c r="C226">
        <f>SUMIF('Уроки ЗСНХ'!$A$8:$A$5309,Свод!A226,'Уроки ЗСНХ'!$X$8:$X$5309)</f>
        <v>27</v>
      </c>
      <c r="D226">
        <f>SUMIF('Уроки ЗСНХ'!$A$8:$A$5309,Свод!A226,'Уроки ЗСНХ'!$W$8:$W$5309)</f>
        <v>8</v>
      </c>
    </row>
    <row r="227" spans="1:4">
      <c r="A227">
        <v>225</v>
      </c>
      <c r="B227">
        <f>SUMIF('Уроки ЗСНХ'!$A$8:$A$5309,Свод!A227,'Уроки ЗСНХ'!$V$8:$V$5309)</f>
        <v>32</v>
      </c>
      <c r="C227">
        <f>SUMIF('Уроки ЗСНХ'!$A$8:$A$5309,Свод!A227,'Уроки ЗСНХ'!$X$8:$X$5309)</f>
        <v>3</v>
      </c>
      <c r="D227">
        <f>SUMIF('Уроки ЗСНХ'!$A$8:$A$5309,Свод!A227,'Уроки ЗСНХ'!$W$8:$W$5309)</f>
        <v>7</v>
      </c>
    </row>
    <row r="228" spans="1:4">
      <c r="A228">
        <v>226</v>
      </c>
      <c r="B228">
        <f>SUMIF('Уроки ЗСНХ'!$A$8:$A$5309,Свод!A228,'Уроки ЗСНХ'!$V$8:$V$5309)</f>
        <v>32</v>
      </c>
      <c r="C228">
        <f>SUMIF('Уроки ЗСНХ'!$A$8:$A$5309,Свод!A228,'Уроки ЗСНХ'!$X$8:$X$5309)</f>
        <v>3</v>
      </c>
      <c r="D228">
        <f>SUMIF('Уроки ЗСНХ'!$A$8:$A$5309,Свод!A228,'Уроки ЗСНХ'!$W$8:$W$5309)</f>
        <v>7</v>
      </c>
    </row>
    <row r="229" spans="1:4">
      <c r="A229">
        <v>227</v>
      </c>
      <c r="B229">
        <f>SUMIF('Уроки ЗСНХ'!$A$8:$A$5309,Свод!A229,'Уроки ЗСНХ'!$V$8:$V$5309)</f>
        <v>14</v>
      </c>
      <c r="C229">
        <f>SUMIF('Уроки ЗСНХ'!$A$8:$A$5309,Свод!A229,'Уроки ЗСНХ'!$X$8:$X$5309)</f>
        <v>50</v>
      </c>
      <c r="D229">
        <f>SUMIF('Уроки ЗСНХ'!$A$8:$A$5309,Свод!A229,'Уроки ЗСНХ'!$W$8:$W$5309)</f>
        <v>7</v>
      </c>
    </row>
    <row r="230" spans="1:4">
      <c r="A230">
        <v>228</v>
      </c>
      <c r="B230">
        <f>SUMIF('Уроки ЗСНХ'!$A$8:$A$5309,Свод!A230,'Уроки ЗСНХ'!$V$8:$V$5309)</f>
        <v>14</v>
      </c>
      <c r="C230">
        <f>SUMIF('Уроки ЗСНХ'!$A$8:$A$5309,Свод!A230,'Уроки ЗСНХ'!$X$8:$X$5309)</f>
        <v>27</v>
      </c>
      <c r="D230">
        <f>SUMIF('Уроки ЗСНХ'!$A$8:$A$5309,Свод!A230,'Уроки ЗСНХ'!$W$8:$W$5309)</f>
        <v>6</v>
      </c>
    </row>
    <row r="231" spans="1:4">
      <c r="A231">
        <v>229</v>
      </c>
      <c r="B231">
        <f>SUMIF('Уроки ЗСНХ'!$A$8:$A$5309,Свод!A231,'Уроки ЗСНХ'!$V$8:$V$5309)</f>
        <v>14</v>
      </c>
      <c r="C231">
        <f>SUMIF('Уроки ЗСНХ'!$A$8:$A$5309,Свод!A231,'Уроки ЗСНХ'!$X$8:$X$5309)</f>
        <v>27</v>
      </c>
      <c r="D231">
        <f>SUMIF('Уроки ЗСНХ'!$A$8:$A$5309,Свод!A231,'Уроки ЗСНХ'!$W$8:$W$5309)</f>
        <v>8</v>
      </c>
    </row>
    <row r="232" spans="1:4">
      <c r="A232">
        <v>230</v>
      </c>
      <c r="B232">
        <f>SUMIF('Уроки ЗСНХ'!$A$8:$A$5309,Свод!A232,'Уроки ЗСНХ'!$V$8:$V$5309)</f>
        <v>29</v>
      </c>
      <c r="C232">
        <f>SUMIF('Уроки ЗСНХ'!$A$8:$A$5309,Свод!A232,'Уроки ЗСНХ'!$X$8:$X$5309)</f>
        <v>96</v>
      </c>
      <c r="D232">
        <f>SUMIF('Уроки ЗСНХ'!$A$8:$A$5309,Свод!A232,'Уроки ЗСНХ'!$W$8:$W$5309)</f>
        <v>8</v>
      </c>
    </row>
    <row r="233" spans="1:4">
      <c r="A233">
        <v>231</v>
      </c>
      <c r="B233">
        <f>SUMIF('Уроки ЗСНХ'!$A$8:$A$5309,Свод!A233,'Уроки ЗСНХ'!$V$8:$V$5309)</f>
        <v>29</v>
      </c>
      <c r="C233">
        <f>SUMIF('Уроки ЗСНХ'!$A$8:$A$5309,Свод!A233,'Уроки ЗСНХ'!$X$8:$X$5309)</f>
        <v>46</v>
      </c>
      <c r="D233">
        <f>SUMIF('Уроки ЗСНХ'!$A$8:$A$5309,Свод!A233,'Уроки ЗСНХ'!$W$8:$W$5309)</f>
        <v>7</v>
      </c>
    </row>
    <row r="234" spans="1:4">
      <c r="A234">
        <v>232</v>
      </c>
      <c r="B234">
        <f>SUMIF('Уроки ЗСНХ'!$A$8:$A$5309,Свод!A234,'Уроки ЗСНХ'!$V$8:$V$5309)</f>
        <v>32</v>
      </c>
      <c r="C234">
        <f>SUMIF('Уроки ЗСНХ'!$A$8:$A$5309,Свод!A234,'Уроки ЗСНХ'!$X$8:$X$5309)</f>
        <v>9</v>
      </c>
      <c r="D234">
        <f>SUMIF('Уроки ЗСНХ'!$A$8:$A$5309,Свод!A234,'Уроки ЗСНХ'!$W$8:$W$5309)</f>
        <v>8</v>
      </c>
    </row>
    <row r="235" spans="1:4">
      <c r="A235">
        <v>233</v>
      </c>
      <c r="B235">
        <f>SUMIF('Уроки ЗСНХ'!$A$8:$A$5309,Свод!A235,'Уроки ЗСНХ'!$V$8:$V$5309)</f>
        <v>14</v>
      </c>
      <c r="C235">
        <f>SUMIF('Уроки ЗСНХ'!$A$8:$A$5309,Свод!A235,'Уроки ЗСНХ'!$X$8:$X$5309)</f>
        <v>27</v>
      </c>
      <c r="D235">
        <f>SUMIF('Уроки ЗСНХ'!$A$8:$A$5309,Свод!A235,'Уроки ЗСНХ'!$W$8:$W$5309)</f>
        <v>7</v>
      </c>
    </row>
    <row r="236" spans="1:4">
      <c r="A236">
        <v>234</v>
      </c>
      <c r="B236">
        <f>SUMIF('Уроки ЗСНХ'!$A$8:$A$5309,Свод!A236,'Уроки ЗСНХ'!$V$8:$V$5309)</f>
        <v>32</v>
      </c>
      <c r="C236">
        <f>SUMIF('Уроки ЗСНХ'!$A$8:$A$5309,Свод!A236,'Уроки ЗСНХ'!$X$8:$X$5309)</f>
        <v>14</v>
      </c>
      <c r="D236">
        <f>SUMIF('Уроки ЗСНХ'!$A$8:$A$5309,Свод!A236,'Уроки ЗСНХ'!$W$8:$W$5309)</f>
        <v>7</v>
      </c>
    </row>
    <row r="237" spans="1:4">
      <c r="A237">
        <v>235</v>
      </c>
      <c r="B237">
        <f>SUMIF('Уроки ЗСНХ'!$A$8:$A$5309,Свод!A237,'Уроки ЗСНХ'!$V$8:$V$5309)</f>
        <v>14</v>
      </c>
      <c r="C237">
        <f>SUMIF('Уроки ЗСНХ'!$A$8:$A$5309,Свод!A237,'Уроки ЗСНХ'!$X$8:$X$5309)</f>
        <v>27</v>
      </c>
      <c r="D237">
        <f>SUMIF('Уроки ЗСНХ'!$A$8:$A$5309,Свод!A237,'Уроки ЗСНХ'!$W$8:$W$5309)</f>
        <v>6</v>
      </c>
    </row>
    <row r="238" spans="1:4">
      <c r="A238">
        <v>236</v>
      </c>
      <c r="B238">
        <f>SUMIF('Уроки ЗСНХ'!$A$8:$A$5309,Свод!A238,'Уроки ЗСНХ'!$V$8:$V$5309)</f>
        <v>14</v>
      </c>
      <c r="C238">
        <f>SUMIF('Уроки ЗСНХ'!$A$8:$A$5309,Свод!A238,'Уроки ЗСНХ'!$X$8:$X$5309)</f>
        <v>29</v>
      </c>
      <c r="D238">
        <f>SUMIF('Уроки ЗСНХ'!$A$8:$A$5309,Свод!A238,'Уроки ЗСНХ'!$W$8:$W$5309)</f>
        <v>7</v>
      </c>
    </row>
    <row r="239" spans="1:4">
      <c r="A239">
        <v>237</v>
      </c>
      <c r="B239">
        <f>SUMIF('Уроки ЗСНХ'!$A$8:$A$5309,Свод!A239,'Уроки ЗСНХ'!$V$8:$V$5309)</f>
        <v>14</v>
      </c>
      <c r="C239">
        <f>SUMIF('Уроки ЗСНХ'!$A$8:$A$5309,Свод!A239,'Уроки ЗСНХ'!$X$8:$X$5309)</f>
        <v>29</v>
      </c>
      <c r="D239">
        <f>SUMIF('Уроки ЗСНХ'!$A$8:$A$5309,Свод!A239,'Уроки ЗСНХ'!$W$8:$W$5309)</f>
        <v>7</v>
      </c>
    </row>
    <row r="240" spans="1:4">
      <c r="A240">
        <v>238</v>
      </c>
      <c r="B240">
        <f>SUMIF('Уроки ЗСНХ'!$A$8:$A$5309,Свод!A240,'Уроки ЗСНХ'!$V$8:$V$5309)</f>
        <v>14</v>
      </c>
      <c r="C240">
        <f>SUMIF('Уроки ЗСНХ'!$A$8:$A$5309,Свод!A240,'Уроки ЗСНХ'!$X$8:$X$5309)</f>
        <v>29</v>
      </c>
      <c r="D240">
        <f>SUMIF('Уроки ЗСНХ'!$A$8:$A$5309,Свод!A240,'Уроки ЗСНХ'!$W$8:$W$5309)</f>
        <v>7</v>
      </c>
    </row>
    <row r="241" spans="1:4">
      <c r="A241">
        <v>239</v>
      </c>
      <c r="B241">
        <f>SUMIF('Уроки ЗСНХ'!$A$8:$A$5309,Свод!A241,'Уроки ЗСНХ'!$V$8:$V$5309)</f>
        <v>14</v>
      </c>
      <c r="C241">
        <f>SUMIF('Уроки ЗСНХ'!$A$8:$A$5309,Свод!A241,'Уроки ЗСНХ'!$X$8:$X$5309)</f>
        <v>27</v>
      </c>
      <c r="D241">
        <f>SUMIF('Уроки ЗСНХ'!$A$8:$A$5309,Свод!A241,'Уроки ЗСНХ'!$W$8:$W$5309)</f>
        <v>8</v>
      </c>
    </row>
    <row r="242" spans="1:4">
      <c r="A242">
        <v>240</v>
      </c>
      <c r="B242">
        <f>SUMIF('Уроки ЗСНХ'!$A$8:$A$5309,Свод!A242,'Уроки ЗСНХ'!$V$8:$V$5309)</f>
        <v>14</v>
      </c>
      <c r="C242">
        <f>SUMIF('Уроки ЗСНХ'!$A$8:$A$5309,Свод!A242,'Уроки ЗСНХ'!$X$8:$X$5309)</f>
        <v>16</v>
      </c>
      <c r="D242">
        <f>SUMIF('Уроки ЗСНХ'!$A$8:$A$5309,Свод!A242,'Уроки ЗСНХ'!$W$8:$W$5309)</f>
        <v>8</v>
      </c>
    </row>
    <row r="243" spans="1:4">
      <c r="A243">
        <v>241</v>
      </c>
      <c r="B243">
        <f>SUMIF('Уроки ЗСНХ'!$A$8:$A$5309,Свод!A243,'Уроки ЗСНХ'!$V$8:$V$5309)</f>
        <v>14</v>
      </c>
      <c r="C243">
        <f>SUMIF('Уроки ЗСНХ'!$A$8:$A$5309,Свод!A243,'Уроки ЗСНХ'!$X$8:$X$5309)</f>
        <v>16</v>
      </c>
      <c r="D243">
        <f>SUMIF('Уроки ЗСНХ'!$A$8:$A$5309,Свод!A243,'Уроки ЗСНХ'!$W$8:$W$5309)</f>
        <v>8</v>
      </c>
    </row>
    <row r="244" spans="1:4">
      <c r="A244">
        <v>242</v>
      </c>
      <c r="B244">
        <f>SUMIF('Уроки ЗСНХ'!$A$8:$A$5309,Свод!A244,'Уроки ЗСНХ'!$V$8:$V$5309)</f>
        <v>14</v>
      </c>
      <c r="C244">
        <f>SUMIF('Уроки ЗСНХ'!$A$8:$A$5309,Свод!A244,'Уроки ЗСНХ'!$X$8:$X$5309)</f>
        <v>16</v>
      </c>
      <c r="D244">
        <f>SUMIF('Уроки ЗСНХ'!$A$8:$A$5309,Свод!A244,'Уроки ЗСНХ'!$W$8:$W$5309)</f>
        <v>8</v>
      </c>
    </row>
    <row r="245" spans="1:4">
      <c r="A245">
        <v>243</v>
      </c>
      <c r="B245">
        <f>SUMIF('Уроки ЗСНХ'!$A$8:$A$5309,Свод!A245,'Уроки ЗСНХ'!$V$8:$V$5309)</f>
        <v>14</v>
      </c>
      <c r="C245">
        <f>SUMIF('Уроки ЗСНХ'!$A$8:$A$5309,Свод!A245,'Уроки ЗСНХ'!$X$8:$X$5309)</f>
        <v>16</v>
      </c>
      <c r="D245">
        <f>SUMIF('Уроки ЗСНХ'!$A$8:$A$5309,Свод!A245,'Уроки ЗСНХ'!$W$8:$W$5309)</f>
        <v>8</v>
      </c>
    </row>
    <row r="246" spans="1:4">
      <c r="A246">
        <v>244</v>
      </c>
      <c r="B246">
        <f>SUMIF('Уроки ЗСНХ'!$A$8:$A$5309,Свод!A246,'Уроки ЗСНХ'!$V$8:$V$5309)</f>
        <v>14</v>
      </c>
      <c r="C246">
        <f>SUMIF('Уроки ЗСНХ'!$A$8:$A$5309,Свод!A246,'Уроки ЗСНХ'!$X$8:$X$5309)</f>
        <v>16</v>
      </c>
      <c r="D246">
        <f>SUMIF('Уроки ЗСНХ'!$A$8:$A$5309,Свод!A246,'Уроки ЗСНХ'!$W$8:$W$5309)</f>
        <v>6</v>
      </c>
    </row>
    <row r="247" spans="1:4">
      <c r="A247">
        <v>245</v>
      </c>
      <c r="B247">
        <f>SUMIF('Уроки ЗСНХ'!$A$8:$A$5309,Свод!A247,'Уроки ЗСНХ'!$V$8:$V$5309)</f>
        <v>14</v>
      </c>
      <c r="C247">
        <f>SUMIF('Уроки ЗСНХ'!$A$8:$A$5309,Свод!A247,'Уроки ЗСНХ'!$X$8:$X$5309)</f>
        <v>27</v>
      </c>
      <c r="D247">
        <f>SUMIF('Уроки ЗСНХ'!$A$8:$A$5309,Свод!A247,'Уроки ЗСНХ'!$W$8:$W$5309)</f>
        <v>6</v>
      </c>
    </row>
    <row r="248" spans="1:4">
      <c r="A248">
        <v>246</v>
      </c>
      <c r="B248">
        <f>SUMIF('Уроки ЗСНХ'!$A$8:$A$5309,Свод!A248,'Уроки ЗСНХ'!$V$8:$V$5309)</f>
        <v>14</v>
      </c>
      <c r="C248">
        <f>SUMIF('Уроки ЗСНХ'!$A$8:$A$5309,Свод!A248,'Уроки ЗСНХ'!$X$8:$X$5309)</f>
        <v>16</v>
      </c>
      <c r="D248">
        <f>SUMIF('Уроки ЗСНХ'!$A$8:$A$5309,Свод!A248,'Уроки ЗСНХ'!$W$8:$W$5309)</f>
        <v>8</v>
      </c>
    </row>
    <row r="249" spans="1:4">
      <c r="A249">
        <v>247</v>
      </c>
      <c r="B249">
        <f>SUMIF('Уроки ЗСНХ'!$A$8:$A$5309,Свод!A249,'Уроки ЗСНХ'!$V$8:$V$5309)</f>
        <v>14</v>
      </c>
      <c r="C249">
        <f>SUMIF('Уроки ЗСНХ'!$A$8:$A$5309,Свод!A249,'Уроки ЗСНХ'!$X$8:$X$5309)</f>
        <v>27</v>
      </c>
      <c r="D249">
        <f>SUMIF('Уроки ЗСНХ'!$A$8:$A$5309,Свод!A249,'Уроки ЗСНХ'!$W$8:$W$5309)</f>
        <v>8</v>
      </c>
    </row>
    <row r="250" spans="1:4">
      <c r="A250">
        <v>248</v>
      </c>
      <c r="B250">
        <f>SUMIF('Уроки ЗСНХ'!$A$8:$A$5309,Свод!A250,'Уроки ЗСНХ'!$V$8:$V$5309)</f>
        <v>14</v>
      </c>
      <c r="C250">
        <f>SUMIF('Уроки ЗСНХ'!$A$8:$A$5309,Свод!A250,'Уроки ЗСНХ'!$X$8:$X$5309)</f>
        <v>27</v>
      </c>
      <c r="D250">
        <f>SUMIF('Уроки ЗСНХ'!$A$8:$A$5309,Свод!A250,'Уроки ЗСНХ'!$W$8:$W$5309)</f>
        <v>6</v>
      </c>
    </row>
    <row r="251" spans="1:4">
      <c r="A251">
        <v>249</v>
      </c>
      <c r="B251">
        <f>SUMIF('Уроки ЗСНХ'!$A$8:$A$5309,Свод!A251,'Уроки ЗСНХ'!$V$8:$V$5309)</f>
        <v>14</v>
      </c>
      <c r="C251">
        <f>SUMIF('Уроки ЗСНХ'!$A$8:$A$5309,Свод!A251,'Уроки ЗСНХ'!$X$8:$X$5309)</f>
        <v>27</v>
      </c>
      <c r="D251">
        <f>SUMIF('Уроки ЗСНХ'!$A$8:$A$5309,Свод!A251,'Уроки ЗСНХ'!$W$8:$W$5309)</f>
        <v>7</v>
      </c>
    </row>
    <row r="252" spans="1:4">
      <c r="A252">
        <v>250</v>
      </c>
      <c r="B252">
        <f>SUMIF('Уроки ЗСНХ'!$A$8:$A$5309,Свод!A252,'Уроки ЗСНХ'!$V$8:$V$5309)</f>
        <v>14</v>
      </c>
      <c r="C252">
        <f>SUMIF('Уроки ЗСНХ'!$A$8:$A$5309,Свод!A252,'Уроки ЗСНХ'!$X$8:$X$5309)</f>
        <v>27</v>
      </c>
      <c r="D252">
        <f>SUMIF('Уроки ЗСНХ'!$A$8:$A$5309,Свод!A252,'Уроки ЗСНХ'!$W$8:$W$5309)</f>
        <v>8</v>
      </c>
    </row>
    <row r="253" spans="1:4">
      <c r="A253">
        <v>251</v>
      </c>
      <c r="B253">
        <f>SUMIF('Уроки ЗСНХ'!$A$8:$A$5309,Свод!A253,'Уроки ЗСНХ'!$V$8:$V$5309)</f>
        <v>14</v>
      </c>
      <c r="C253">
        <f>SUMIF('Уроки ЗСНХ'!$A$8:$A$5309,Свод!A253,'Уроки ЗСНХ'!$X$8:$X$5309)</f>
        <v>27</v>
      </c>
      <c r="D253">
        <f>SUMIF('Уроки ЗСНХ'!$A$8:$A$5309,Свод!A253,'Уроки ЗСНХ'!$W$8:$W$5309)</f>
        <v>7</v>
      </c>
    </row>
    <row r="254" spans="1:4">
      <c r="A254">
        <v>252</v>
      </c>
      <c r="B254">
        <f>SUMIF('Уроки ЗСНХ'!$A$8:$A$5309,Свод!A254,'Уроки ЗСНХ'!$V$8:$V$5309)</f>
        <v>14</v>
      </c>
      <c r="C254">
        <f>SUMIF('Уроки ЗСНХ'!$A$8:$A$5309,Свод!A254,'Уроки ЗСНХ'!$X$8:$X$5309)</f>
        <v>27</v>
      </c>
      <c r="D254">
        <f>SUMIF('Уроки ЗСНХ'!$A$8:$A$5309,Свод!A254,'Уроки ЗСНХ'!$W$8:$W$5309)</f>
        <v>6</v>
      </c>
    </row>
    <row r="255" spans="1:4">
      <c r="A255">
        <v>253</v>
      </c>
      <c r="B255">
        <f>SUMIF('Уроки ЗСНХ'!$A$8:$A$5309,Свод!A255,'Уроки ЗСНХ'!$V$8:$V$5309)</f>
        <v>14</v>
      </c>
      <c r="C255">
        <f>SUMIF('Уроки ЗСНХ'!$A$8:$A$5309,Свод!A255,'Уроки ЗСНХ'!$X$8:$X$5309)</f>
        <v>27</v>
      </c>
      <c r="D255">
        <f>SUMIF('Уроки ЗСНХ'!$A$8:$A$5309,Свод!A255,'Уроки ЗСНХ'!$W$8:$W$5309)</f>
        <v>6</v>
      </c>
    </row>
    <row r="256" spans="1:4">
      <c r="A256">
        <v>254</v>
      </c>
      <c r="B256">
        <f>SUMIF('Уроки ЗСНХ'!$A$8:$A$5309,Свод!A256,'Уроки ЗСНХ'!$V$8:$V$5309)</f>
        <v>14</v>
      </c>
      <c r="C256">
        <f>SUMIF('Уроки ЗСНХ'!$A$8:$A$5309,Свод!A256,'Уроки ЗСНХ'!$X$8:$X$5309)</f>
        <v>27</v>
      </c>
      <c r="D256">
        <f>SUMIF('Уроки ЗСНХ'!$A$8:$A$5309,Свод!A256,'Уроки ЗСНХ'!$W$8:$W$5309)</f>
        <v>7</v>
      </c>
    </row>
    <row r="257" spans="1:4">
      <c r="A257">
        <v>255</v>
      </c>
      <c r="B257">
        <f>SUMIF('Уроки ЗСНХ'!$A$8:$A$5309,Свод!A257,'Уроки ЗСНХ'!$V$8:$V$5309)</f>
        <v>29</v>
      </c>
      <c r="C257">
        <f>SUMIF('Уроки ЗСНХ'!$A$8:$A$5309,Свод!A257,'Уроки ЗСНХ'!$X$8:$X$5309)</f>
        <v>96</v>
      </c>
      <c r="D257">
        <f>SUMIF('Уроки ЗСНХ'!$A$8:$A$5309,Свод!A257,'Уроки ЗСНХ'!$W$8:$W$5309)</f>
        <v>7</v>
      </c>
    </row>
    <row r="258" spans="1:4">
      <c r="A258">
        <v>256</v>
      </c>
      <c r="B258">
        <f>SUMIF('Уроки ЗСНХ'!$A$8:$A$5309,Свод!A258,'Уроки ЗСНХ'!$V$8:$V$5309)</f>
        <v>14</v>
      </c>
      <c r="C258">
        <f>SUMIF('Уроки ЗСНХ'!$A$8:$A$5309,Свод!A258,'Уроки ЗСНХ'!$X$8:$X$5309)</f>
        <v>26</v>
      </c>
      <c r="D258">
        <f>SUMIF('Уроки ЗСНХ'!$A$8:$A$5309,Свод!A258,'Уроки ЗСНХ'!$W$8:$W$5309)</f>
        <v>7</v>
      </c>
    </row>
    <row r="259" spans="1:4">
      <c r="A259">
        <v>257</v>
      </c>
      <c r="B259">
        <f>SUMIF('Уроки ЗСНХ'!$A$8:$A$5309,Свод!A259,'Уроки ЗСНХ'!$V$8:$V$5309)</f>
        <v>14</v>
      </c>
      <c r="C259">
        <f>SUMIF('Уроки ЗСНХ'!$A$8:$A$5309,Свод!A259,'Уроки ЗСНХ'!$X$8:$X$5309)</f>
        <v>24</v>
      </c>
      <c r="D259">
        <f>SUMIF('Уроки ЗСНХ'!$A$8:$A$5309,Свод!A259,'Уроки ЗСНХ'!$W$8:$W$5309)</f>
        <v>7</v>
      </c>
    </row>
    <row r="260" spans="1:4">
      <c r="A260">
        <v>258</v>
      </c>
      <c r="B260">
        <f>SUMIF('Уроки ЗСНХ'!$A$8:$A$5309,Свод!A260,'Уроки ЗСНХ'!$V$8:$V$5309)</f>
        <v>14</v>
      </c>
      <c r="C260">
        <f>SUMIF('Уроки ЗСНХ'!$A$8:$A$5309,Свод!A260,'Уроки ЗСНХ'!$X$8:$X$5309)</f>
        <v>24</v>
      </c>
      <c r="D260">
        <f>SUMIF('Уроки ЗСНХ'!$A$8:$A$5309,Свод!A260,'Уроки ЗСНХ'!$W$8:$W$5309)</f>
        <v>8</v>
      </c>
    </row>
    <row r="261" spans="1:4">
      <c r="A261">
        <v>259</v>
      </c>
      <c r="B261">
        <f>SUMIF('Уроки ЗСНХ'!$A$8:$A$5309,Свод!A261,'Уроки ЗСНХ'!$V$8:$V$5309)</f>
        <v>14</v>
      </c>
      <c r="C261">
        <f>SUMIF('Уроки ЗСНХ'!$A$8:$A$5309,Свод!A261,'Уроки ЗСНХ'!$X$8:$X$5309)</f>
        <v>24</v>
      </c>
      <c r="D261">
        <f>SUMIF('Уроки ЗСНХ'!$A$8:$A$5309,Свод!A261,'Уроки ЗСНХ'!$W$8:$W$5309)</f>
        <v>7</v>
      </c>
    </row>
    <row r="262" spans="1:4">
      <c r="A262">
        <v>260</v>
      </c>
      <c r="B262">
        <f>SUMIF('Уроки ЗСНХ'!$A$8:$A$5309,Свод!A262,'Уроки ЗСНХ'!$V$8:$V$5309)</f>
        <v>14</v>
      </c>
      <c r="C262">
        <f>SUMIF('Уроки ЗСНХ'!$A$8:$A$5309,Свод!A262,'Уроки ЗСНХ'!$X$8:$X$5309)</f>
        <v>24</v>
      </c>
      <c r="D262">
        <f>SUMIF('Уроки ЗСНХ'!$A$8:$A$5309,Свод!A262,'Уроки ЗСНХ'!$W$8:$W$5309)</f>
        <v>7</v>
      </c>
    </row>
    <row r="263" spans="1:4">
      <c r="A263">
        <v>261</v>
      </c>
      <c r="B263">
        <f>SUMIF('Уроки ЗСНХ'!$A$8:$A$5309,Свод!A263,'Уроки ЗСНХ'!$V$8:$V$5309)</f>
        <v>14</v>
      </c>
      <c r="C263">
        <f>SUMIF('Уроки ЗСНХ'!$A$8:$A$5309,Свод!A263,'Уроки ЗСНХ'!$X$8:$X$5309)</f>
        <v>24</v>
      </c>
      <c r="D263">
        <f>SUMIF('Уроки ЗСНХ'!$A$8:$A$5309,Свод!A263,'Уроки ЗСНХ'!$W$8:$W$5309)</f>
        <v>8</v>
      </c>
    </row>
    <row r="264" spans="1:4">
      <c r="A264">
        <v>262</v>
      </c>
      <c r="B264">
        <f>SUMIF('Уроки ЗСНХ'!$A$8:$A$5309,Свод!A264,'Уроки ЗСНХ'!$V$8:$V$5309)</f>
        <v>14</v>
      </c>
      <c r="C264">
        <f>SUMIF('Уроки ЗСНХ'!$A$8:$A$5309,Свод!A264,'Уроки ЗСНХ'!$X$8:$X$5309)</f>
        <v>24</v>
      </c>
      <c r="D264">
        <f>SUMIF('Уроки ЗСНХ'!$A$8:$A$5309,Свод!A264,'Уроки ЗСНХ'!$W$8:$W$5309)</f>
        <v>7</v>
      </c>
    </row>
    <row r="265" spans="1:4">
      <c r="A265">
        <v>263</v>
      </c>
      <c r="B265">
        <f>SUMIF('Уроки ЗСНХ'!$A$8:$A$5309,Свод!A265,'Уроки ЗСНХ'!$V$8:$V$5309)</f>
        <v>14</v>
      </c>
      <c r="C265">
        <f>SUMIF('Уроки ЗСНХ'!$A$8:$A$5309,Свод!A265,'Уроки ЗСНХ'!$X$8:$X$5309)</f>
        <v>24</v>
      </c>
      <c r="D265">
        <f>SUMIF('Уроки ЗСНХ'!$A$8:$A$5309,Свод!A265,'Уроки ЗСНХ'!$W$8:$W$5309)</f>
        <v>7</v>
      </c>
    </row>
    <row r="266" spans="1:4">
      <c r="A266">
        <v>264</v>
      </c>
      <c r="B266">
        <f>SUMIF('Уроки ЗСНХ'!$A$8:$A$5309,Свод!A266,'Уроки ЗСНХ'!$V$8:$V$5309)</f>
        <v>14</v>
      </c>
      <c r="C266">
        <f>SUMIF('Уроки ЗСНХ'!$A$8:$A$5309,Свод!A266,'Уроки ЗСНХ'!$X$8:$X$5309)</f>
        <v>24</v>
      </c>
      <c r="D266">
        <f>SUMIF('Уроки ЗСНХ'!$A$8:$A$5309,Свод!A266,'Уроки ЗСНХ'!$W$8:$W$5309)</f>
        <v>7</v>
      </c>
    </row>
    <row r="267" spans="1:4">
      <c r="A267">
        <v>265</v>
      </c>
      <c r="B267">
        <f>SUMIF('Уроки ЗСНХ'!$A$8:$A$5309,Свод!A267,'Уроки ЗСНХ'!$V$8:$V$5309)</f>
        <v>14</v>
      </c>
      <c r="C267">
        <f>SUMIF('Уроки ЗСНХ'!$A$8:$A$5309,Свод!A267,'Уроки ЗСНХ'!$X$8:$X$5309)</f>
        <v>24</v>
      </c>
      <c r="D267">
        <f>SUMIF('Уроки ЗСНХ'!$A$8:$A$5309,Свод!A267,'Уроки ЗСНХ'!$W$8:$W$5309)</f>
        <v>8</v>
      </c>
    </row>
    <row r="268" spans="1:4">
      <c r="A268">
        <v>266</v>
      </c>
      <c r="B268">
        <f>SUMIF('Уроки ЗСНХ'!$A$8:$A$5309,Свод!A268,'Уроки ЗСНХ'!$V$8:$V$5309)</f>
        <v>29</v>
      </c>
      <c r="C268">
        <f>SUMIF('Уроки ЗСНХ'!$A$8:$A$5309,Свод!A268,'Уроки ЗСНХ'!$X$8:$X$5309)</f>
        <v>45</v>
      </c>
      <c r="D268">
        <f>SUMIF('Уроки ЗСНХ'!$A$8:$A$5309,Свод!A268,'Уроки ЗСНХ'!$W$8:$W$5309)</f>
        <v>7</v>
      </c>
    </row>
    <row r="269" spans="1:4">
      <c r="A269">
        <v>267</v>
      </c>
      <c r="B269">
        <f>SUMIF('Уроки ЗСНХ'!$A$8:$A$5309,Свод!A269,'Уроки ЗСНХ'!$V$8:$V$5309)</f>
        <v>29</v>
      </c>
      <c r="C269">
        <f>SUMIF('Уроки ЗСНХ'!$A$8:$A$5309,Свод!A269,'Уроки ЗСНХ'!$X$8:$X$5309)</f>
        <v>45</v>
      </c>
      <c r="D269">
        <f>SUMIF('Уроки ЗСНХ'!$A$8:$A$5309,Свод!A269,'Уроки ЗСНХ'!$W$8:$W$5309)</f>
        <v>7</v>
      </c>
    </row>
    <row r="270" spans="1:4">
      <c r="A270">
        <v>268</v>
      </c>
      <c r="B270">
        <f>SUMIF('Уроки ЗСНХ'!$A$8:$A$5309,Свод!A270,'Уроки ЗСНХ'!$V$8:$V$5309)</f>
        <v>29</v>
      </c>
      <c r="C270">
        <f>SUMIF('Уроки ЗСНХ'!$A$8:$A$5309,Свод!A270,'Уроки ЗСНХ'!$X$8:$X$5309)</f>
        <v>46</v>
      </c>
      <c r="D270">
        <f>SUMIF('Уроки ЗСНХ'!$A$8:$A$5309,Свод!A270,'Уроки ЗСНХ'!$W$8:$W$5309)</f>
        <v>7</v>
      </c>
    </row>
    <row r="271" spans="1:4">
      <c r="A271">
        <v>269</v>
      </c>
      <c r="B271">
        <f>SUMIF('Уроки ЗСНХ'!$A$8:$A$5309,Свод!A271,'Уроки ЗСНХ'!$V$8:$V$5309)</f>
        <v>29</v>
      </c>
      <c r="C271">
        <f>SUMIF('Уроки ЗСНХ'!$A$8:$A$5309,Свод!A271,'Уроки ЗСНХ'!$X$8:$X$5309)</f>
        <v>45</v>
      </c>
      <c r="D271">
        <f>SUMIF('Уроки ЗСНХ'!$A$8:$A$5309,Свод!A271,'Уроки ЗСНХ'!$W$8:$W$5309)</f>
        <v>7</v>
      </c>
    </row>
    <row r="272" spans="1:4">
      <c r="A272">
        <v>270</v>
      </c>
      <c r="B272">
        <f>SUMIF('Уроки ЗСНХ'!$A$8:$A$5309,Свод!A272,'Уроки ЗСНХ'!$V$8:$V$5309)</f>
        <v>29</v>
      </c>
      <c r="C272">
        <f>SUMIF('Уроки ЗСНХ'!$A$8:$A$5309,Свод!A272,'Уроки ЗСНХ'!$X$8:$X$5309)</f>
        <v>45</v>
      </c>
      <c r="D272">
        <f>SUMIF('Уроки ЗСНХ'!$A$8:$A$5309,Свод!A272,'Уроки ЗСНХ'!$W$8:$W$5309)</f>
        <v>7</v>
      </c>
    </row>
    <row r="273" spans="1:4">
      <c r="A273" s="20">
        <v>271</v>
      </c>
      <c r="B273" s="20">
        <f>SUMIF('Уроки ЗСНХ'!$A$8:$A$5309,Свод!A273,'Уроки ЗСНХ'!$V$8:$V$5309)</f>
        <v>29</v>
      </c>
      <c r="C273">
        <f>SUMIF('Уроки ЗСНХ'!$A$8:$A$5309,Свод!A273,'Уроки ЗСНХ'!$X$8:$X$5309)</f>
        <v>45</v>
      </c>
      <c r="D273">
        <f>SUMIF('Уроки ЗСНХ'!$A$8:$A$5309,Свод!A273,'Уроки ЗСНХ'!$W$8:$W$5309)</f>
        <v>7</v>
      </c>
    </row>
    <row r="274" spans="1:4">
      <c r="A274">
        <v>272</v>
      </c>
      <c r="B274">
        <f>SUMIF('Уроки ЗСНХ'!$A$8:$A$5309,Свод!A274,'Уроки ЗСНХ'!$V$8:$V$5309)</f>
        <v>29</v>
      </c>
      <c r="C274">
        <f>SUMIF('Уроки ЗСНХ'!$A$8:$A$5309,Свод!A274,'Уроки ЗСНХ'!$X$8:$X$5309)</f>
        <v>46</v>
      </c>
      <c r="D274">
        <f>SUMIF('Уроки ЗСНХ'!$A$8:$A$5309,Свод!A274,'Уроки ЗСНХ'!$W$8:$W$5309)</f>
        <v>7</v>
      </c>
    </row>
    <row r="275" spans="1:4">
      <c r="A275">
        <v>273</v>
      </c>
      <c r="B275">
        <f>SUMIF('Уроки ЗСНХ'!$A$8:$A$5309,Свод!A275,'Уроки ЗСНХ'!$V$8:$V$5309)</f>
        <v>29</v>
      </c>
      <c r="C275">
        <f>SUMIF('Уроки ЗСНХ'!$A$8:$A$5309,Свод!A275,'Уроки ЗСНХ'!$X$8:$X$5309)</f>
        <v>59</v>
      </c>
      <c r="D275">
        <f>SUMIF('Уроки ЗСНХ'!$A$8:$A$5309,Свод!A275,'Уроки ЗСНХ'!$W$8:$W$5309)</f>
        <v>7</v>
      </c>
    </row>
    <row r="276" spans="1:4">
      <c r="A276">
        <v>274</v>
      </c>
      <c r="B276">
        <f>SUMIF('Уроки ЗСНХ'!$A$8:$A$5309,Свод!A276,'Уроки ЗСНХ'!$V$8:$V$5309)</f>
        <v>14</v>
      </c>
      <c r="C276">
        <f>SUMIF('Уроки ЗСНХ'!$A$8:$A$5309,Свод!A276,'Уроки ЗСНХ'!$X$8:$X$5309)</f>
        <v>74</v>
      </c>
      <c r="D276">
        <f>SUMIF('Уроки ЗСНХ'!$A$8:$A$5309,Свод!A276,'Уроки ЗСНХ'!$W$8:$W$5309)</f>
        <v>7</v>
      </c>
    </row>
    <row r="277" spans="1:4">
      <c r="A277">
        <v>275</v>
      </c>
      <c r="B277">
        <f>SUMIF('Уроки ЗСНХ'!$A$8:$A$5309,Свод!A277,'Уроки ЗСНХ'!$V$8:$V$5309)</f>
        <v>29</v>
      </c>
      <c r="C277">
        <f>SUMIF('Уроки ЗСНХ'!$A$8:$A$5309,Свод!A277,'Уроки ЗСНХ'!$X$8:$X$5309)</f>
        <v>49</v>
      </c>
      <c r="D277">
        <f>SUMIF('Уроки ЗСНХ'!$A$8:$A$5309,Свод!A277,'Уроки ЗСНХ'!$W$8:$W$5309)</f>
        <v>7</v>
      </c>
    </row>
    <row r="278" spans="1:4">
      <c r="A278">
        <v>276</v>
      </c>
      <c r="B278">
        <f>SUMIF('Уроки ЗСНХ'!$A$8:$A$5309,Свод!A278,'Уроки ЗСНХ'!$V$8:$V$5309)</f>
        <v>29</v>
      </c>
      <c r="C278">
        <f>SUMIF('Уроки ЗСНХ'!$A$8:$A$5309,Свод!A278,'Уроки ЗСНХ'!$X$8:$X$5309)</f>
        <v>45</v>
      </c>
      <c r="D278">
        <f>SUMIF('Уроки ЗСНХ'!$A$8:$A$5309,Свод!A278,'Уроки ЗСНХ'!$W$8:$W$5309)</f>
        <v>8</v>
      </c>
    </row>
    <row r="279" spans="1:4">
      <c r="A279">
        <v>277</v>
      </c>
      <c r="B279">
        <f>SUMIF('Уроки ЗСНХ'!$A$8:$A$5309,Свод!A279,'Уроки ЗСНХ'!$V$8:$V$5309)</f>
        <v>29</v>
      </c>
      <c r="C279">
        <f>SUMIF('Уроки ЗСНХ'!$A$8:$A$5309,Свод!A279,'Уроки ЗСНХ'!$X$8:$X$5309)</f>
        <v>45</v>
      </c>
      <c r="D279">
        <f>SUMIF('Уроки ЗСНХ'!$A$8:$A$5309,Свод!A279,'Уроки ЗСНХ'!$W$8:$W$5309)</f>
        <v>8</v>
      </c>
    </row>
    <row r="280" spans="1:4">
      <c r="A280">
        <v>278</v>
      </c>
      <c r="B280">
        <f>SUMIF('Уроки ЗСНХ'!$A$8:$A$5309,Свод!A280,'Уроки ЗСНХ'!$V$8:$V$5309)</f>
        <v>29</v>
      </c>
      <c r="C280">
        <f>SUMIF('Уроки ЗСНХ'!$A$8:$A$5309,Свод!A280,'Уроки ЗСНХ'!$X$8:$X$5309)</f>
        <v>45</v>
      </c>
      <c r="D280">
        <f>SUMIF('Уроки ЗСНХ'!$A$8:$A$5309,Свод!A280,'Уроки ЗСНХ'!$W$8:$W$5309)</f>
        <v>8</v>
      </c>
    </row>
    <row r="281" spans="1:4">
      <c r="A281">
        <v>279</v>
      </c>
      <c r="B281">
        <f>SUMIF('Уроки ЗСНХ'!$A$8:$A$5309,Свод!A281,'Уроки ЗСНХ'!$V$8:$V$5309)</f>
        <v>29</v>
      </c>
      <c r="C281">
        <f>SUMIF('Уроки ЗСНХ'!$A$8:$A$5309,Свод!A281,'Уроки ЗСНХ'!$X$8:$X$5309)</f>
        <v>45</v>
      </c>
      <c r="D281">
        <f>SUMIF('Уроки ЗСНХ'!$A$8:$A$5309,Свод!A281,'Уроки ЗСНХ'!$W$8:$W$5309)</f>
        <v>8</v>
      </c>
    </row>
    <row r="282" spans="1:4">
      <c r="A282">
        <v>280</v>
      </c>
      <c r="B282">
        <f>SUMIF('Уроки ЗСНХ'!$A$8:$A$5309,Свод!A282,'Уроки ЗСНХ'!$V$8:$V$5309)</f>
        <v>29</v>
      </c>
      <c r="C282">
        <f>SUMIF('Уроки ЗСНХ'!$A$8:$A$5309,Свод!A282,'Уроки ЗСНХ'!$X$8:$X$5309)</f>
        <v>46</v>
      </c>
      <c r="D282">
        <f>SUMIF('Уроки ЗСНХ'!$A$8:$A$5309,Свод!A282,'Уроки ЗСНХ'!$W$8:$W$5309)</f>
        <v>8</v>
      </c>
    </row>
    <row r="283" spans="1:4">
      <c r="A283">
        <v>281</v>
      </c>
      <c r="B283">
        <f>SUMIF('Уроки ЗСНХ'!$A$8:$A$5309,Свод!A283,'Уроки ЗСНХ'!$V$8:$V$5309)</f>
        <v>29</v>
      </c>
      <c r="C283">
        <f>SUMIF('Уроки ЗСНХ'!$A$8:$A$5309,Свод!A283,'Уроки ЗСНХ'!$X$8:$X$5309)</f>
        <v>45</v>
      </c>
      <c r="D283">
        <f>SUMIF('Уроки ЗСНХ'!$A$8:$A$5309,Свод!A283,'Уроки ЗСНХ'!$W$8:$W$5309)</f>
        <v>8</v>
      </c>
    </row>
    <row r="284" spans="1:4">
      <c r="A284">
        <v>282</v>
      </c>
      <c r="B284">
        <f>SUMIF('Уроки ЗСНХ'!$A$8:$A$5309,Свод!A284,'Уроки ЗСНХ'!$V$8:$V$5309)</f>
        <v>29</v>
      </c>
      <c r="C284">
        <f>SUMIF('Уроки ЗСНХ'!$A$8:$A$5309,Свод!A284,'Уроки ЗСНХ'!$X$8:$X$5309)</f>
        <v>45</v>
      </c>
      <c r="D284">
        <f>SUMIF('Уроки ЗСНХ'!$A$8:$A$5309,Свод!A284,'Уроки ЗСНХ'!$W$8:$W$5309)</f>
        <v>8</v>
      </c>
    </row>
    <row r="285" spans="1:4">
      <c r="A285">
        <v>283</v>
      </c>
      <c r="B285">
        <f>SUMIF('Уроки ЗСНХ'!$A$8:$A$5309,Свод!A285,'Уроки ЗСНХ'!$V$8:$V$5309)</f>
        <v>29</v>
      </c>
      <c r="C285">
        <f>SUMIF('Уроки ЗСНХ'!$A$8:$A$5309,Свод!A285,'Уроки ЗСНХ'!$X$8:$X$5309)</f>
        <v>45</v>
      </c>
      <c r="D285">
        <f>SUMIF('Уроки ЗСНХ'!$A$8:$A$5309,Свод!A285,'Уроки ЗСНХ'!$W$8:$W$5309)</f>
        <v>6</v>
      </c>
    </row>
    <row r="286" spans="1:4">
      <c r="A286">
        <v>284</v>
      </c>
      <c r="B286">
        <f>SUMIF('Уроки ЗСНХ'!$A$8:$A$5309,Свод!A286,'Уроки ЗСНХ'!$V$8:$V$5309)</f>
        <v>29</v>
      </c>
      <c r="C286">
        <f>SUMIF('Уроки ЗСНХ'!$A$8:$A$5309,Свод!A286,'Уроки ЗСНХ'!$X$8:$X$5309)</f>
        <v>49</v>
      </c>
      <c r="D286">
        <f>SUMIF('Уроки ЗСНХ'!$A$8:$A$5309,Свод!A286,'Уроки ЗСНХ'!$W$8:$W$5309)</f>
        <v>7</v>
      </c>
    </row>
    <row r="287" spans="1:4">
      <c r="A287">
        <v>285</v>
      </c>
      <c r="B287">
        <f>SUMIF('Уроки ЗСНХ'!$A$8:$A$5309,Свод!A287,'Уроки ЗСНХ'!$V$8:$V$5309)</f>
        <v>29</v>
      </c>
      <c r="C287">
        <f>SUMIF('Уроки ЗСНХ'!$A$8:$A$5309,Свод!A287,'Уроки ЗСНХ'!$X$8:$X$5309)</f>
        <v>45</v>
      </c>
      <c r="D287">
        <f>SUMIF('Уроки ЗСНХ'!$A$8:$A$5309,Свод!A287,'Уроки ЗСНХ'!$W$8:$W$5309)</f>
        <v>8</v>
      </c>
    </row>
    <row r="288" spans="1:4">
      <c r="A288">
        <v>286</v>
      </c>
      <c r="B288">
        <f>SUMIF('Уроки ЗСНХ'!$A$8:$A$5309,Свод!A288,'Уроки ЗСНХ'!$V$8:$V$5309)</f>
        <v>29</v>
      </c>
      <c r="C288">
        <f>SUMIF('Уроки ЗСНХ'!$A$8:$A$5309,Свод!A288,'Уроки ЗСНХ'!$X$8:$X$5309)</f>
        <v>45</v>
      </c>
      <c r="D288">
        <f>SUMIF('Уроки ЗСНХ'!$A$8:$A$5309,Свод!A288,'Уроки ЗСНХ'!$W$8:$W$5309)</f>
        <v>8</v>
      </c>
    </row>
    <row r="289" spans="1:4">
      <c r="A289">
        <v>287</v>
      </c>
      <c r="B289">
        <f>SUMIF('Уроки ЗСНХ'!$A$8:$A$5309,Свод!A289,'Уроки ЗСНХ'!$V$8:$V$5309)</f>
        <v>29</v>
      </c>
      <c r="C289">
        <f>SUMIF('Уроки ЗСНХ'!$A$8:$A$5309,Свод!A289,'Уроки ЗСНХ'!$X$8:$X$5309)</f>
        <v>45</v>
      </c>
      <c r="D289">
        <f>SUMIF('Уроки ЗСНХ'!$A$8:$A$5309,Свод!A289,'Уроки ЗСНХ'!$W$8:$W$5309)</f>
        <v>8</v>
      </c>
    </row>
    <row r="290" spans="1:4">
      <c r="A290">
        <v>288</v>
      </c>
      <c r="B290">
        <f>SUMIF('Уроки ЗСНХ'!$A$8:$A$5309,Свод!A290,'Уроки ЗСНХ'!$V$8:$V$5309)</f>
        <v>32</v>
      </c>
      <c r="C290">
        <f>SUMIF('Уроки ЗСНХ'!$A$8:$A$5309,Свод!A290,'Уроки ЗСНХ'!$X$8:$X$5309)</f>
        <v>8</v>
      </c>
      <c r="D290">
        <f>SUMIF('Уроки ЗСНХ'!$A$8:$A$5309,Свод!A290,'Уроки ЗСНХ'!$W$8:$W$5309)</f>
        <v>8</v>
      </c>
    </row>
    <row r="291" spans="1:4">
      <c r="A291">
        <v>289</v>
      </c>
      <c r="B291">
        <f>SUMIF('Уроки ЗСНХ'!$A$8:$A$5309,Свод!A291,'Уроки ЗСНХ'!$V$8:$V$5309)</f>
        <v>29</v>
      </c>
      <c r="C291">
        <f>SUMIF('Уроки ЗСНХ'!$A$8:$A$5309,Свод!A291,'Уроки ЗСНХ'!$X$8:$X$5309)</f>
        <v>49</v>
      </c>
      <c r="D291">
        <f>SUMIF('Уроки ЗСНХ'!$A$8:$A$5309,Свод!A291,'Уроки ЗСНХ'!$W$8:$W$5309)</f>
        <v>8</v>
      </c>
    </row>
    <row r="292" spans="1:4">
      <c r="A292">
        <v>290</v>
      </c>
      <c r="B292">
        <f>SUMIF('Уроки ЗСНХ'!$A$8:$A$5309,Свод!A292,'Уроки ЗСНХ'!$V$8:$V$5309)</f>
        <v>32</v>
      </c>
      <c r="C292">
        <f>SUMIF('Уроки ЗСНХ'!$A$8:$A$5309,Свод!A292,'Уроки ЗСНХ'!$X$8:$X$5309)</f>
        <v>14</v>
      </c>
      <c r="D292">
        <f>SUMIF('Уроки ЗСНХ'!$A$8:$A$5309,Свод!A292,'Уроки ЗСНХ'!$W$8:$W$5309)</f>
        <v>6</v>
      </c>
    </row>
    <row r="293" spans="1:4">
      <c r="A293">
        <v>291</v>
      </c>
      <c r="B293">
        <f>SUMIF('Уроки ЗСНХ'!$A$8:$A$5309,Свод!A293,'Уроки ЗСНХ'!$V$8:$V$5309)</f>
        <v>29</v>
      </c>
      <c r="C293">
        <f>SUMIF('Уроки ЗСНХ'!$A$8:$A$5309,Свод!A293,'Уроки ЗСНХ'!$X$8:$X$5309)</f>
        <v>46</v>
      </c>
      <c r="D293">
        <f>SUMIF('Уроки ЗСНХ'!$A$8:$A$5309,Свод!A293,'Уроки ЗСНХ'!$W$8:$W$5309)</f>
        <v>7</v>
      </c>
    </row>
    <row r="294" spans="1:4">
      <c r="A294">
        <v>292</v>
      </c>
      <c r="B294">
        <f>SUMIF('Уроки ЗСНХ'!$A$8:$A$5309,Свод!A294,'Уроки ЗСНХ'!$V$8:$V$5309)</f>
        <v>29</v>
      </c>
      <c r="C294">
        <f>SUMIF('Уроки ЗСНХ'!$A$8:$A$5309,Свод!A294,'Уроки ЗСНХ'!$X$8:$X$5309)</f>
        <v>46</v>
      </c>
      <c r="D294">
        <f>SUMIF('Уроки ЗСНХ'!$A$8:$A$5309,Свод!A294,'Уроки ЗСНХ'!$W$8:$W$5309)</f>
        <v>7</v>
      </c>
    </row>
    <row r="295" spans="1:4">
      <c r="A295">
        <v>293</v>
      </c>
      <c r="B295">
        <f>SUMIF('Уроки ЗСНХ'!$A$8:$A$5309,Свод!A295,'Уроки ЗСНХ'!$V$8:$V$5309)</f>
        <v>29</v>
      </c>
      <c r="C295">
        <f>SUMIF('Уроки ЗСНХ'!$A$8:$A$5309,Свод!A295,'Уроки ЗСНХ'!$X$8:$X$5309)</f>
        <v>72</v>
      </c>
      <c r="D295">
        <f>SUMIF('Уроки ЗСНХ'!$A$8:$A$5309,Свод!A295,'Уроки ЗСНХ'!$W$8:$W$5309)</f>
        <v>6</v>
      </c>
    </row>
    <row r="296" spans="1:4">
      <c r="A296">
        <v>294</v>
      </c>
      <c r="B296">
        <f>SUMIF('Уроки ЗСНХ'!$A$8:$A$5309,Свод!A296,'Уроки ЗСНХ'!$V$8:$V$5309)</f>
        <v>29</v>
      </c>
      <c r="C296">
        <f>SUMIF('Уроки ЗСНХ'!$A$8:$A$5309,Свод!A296,'Уроки ЗСНХ'!$X$8:$X$5309)</f>
        <v>46</v>
      </c>
      <c r="D296">
        <f>SUMIF('Уроки ЗСНХ'!$A$8:$A$5309,Свод!A296,'Уроки ЗСНХ'!$W$8:$W$5309)</f>
        <v>7</v>
      </c>
    </row>
    <row r="297" spans="1:4">
      <c r="A297">
        <v>295</v>
      </c>
      <c r="B297">
        <f>SUMIF('Уроки ЗСНХ'!$A$8:$A$5309,Свод!A297,'Уроки ЗСНХ'!$V$8:$V$5309)</f>
        <v>29</v>
      </c>
      <c r="C297">
        <f>SUMIF('Уроки ЗСНХ'!$A$8:$A$5309,Свод!A297,'Уроки ЗСНХ'!$X$8:$X$5309)</f>
        <v>46</v>
      </c>
      <c r="D297">
        <f>SUMIF('Уроки ЗСНХ'!$A$8:$A$5309,Свод!A297,'Уроки ЗСНХ'!$W$8:$W$5309)</f>
        <v>8</v>
      </c>
    </row>
    <row r="298" spans="1:4">
      <c r="A298">
        <v>296</v>
      </c>
      <c r="B298">
        <f>SUMIF('Уроки ЗСНХ'!$A$8:$A$5309,Свод!A298,'Уроки ЗСНХ'!$V$8:$V$5309)</f>
        <v>29</v>
      </c>
      <c r="C298">
        <f>SUMIF('Уроки ЗСНХ'!$A$8:$A$5309,Свод!A298,'Уроки ЗСНХ'!$X$8:$X$5309)</f>
        <v>44</v>
      </c>
      <c r="D298">
        <f>SUMIF('Уроки ЗСНХ'!$A$8:$A$5309,Свод!A298,'Уроки ЗСНХ'!$W$8:$W$5309)</f>
        <v>7</v>
      </c>
    </row>
    <row r="299" spans="1:4">
      <c r="A299">
        <v>297</v>
      </c>
      <c r="B299">
        <f>SUMIF('Уроки ЗСНХ'!$A$8:$A$5309,Свод!A299,'Уроки ЗСНХ'!$V$8:$V$5309)</f>
        <v>32</v>
      </c>
      <c r="C299">
        <f>SUMIF('Уроки ЗСНХ'!$A$8:$A$5309,Свод!A299,'Уроки ЗСНХ'!$X$8:$X$5309)</f>
        <v>9</v>
      </c>
      <c r="D299">
        <f>SUMIF('Уроки ЗСНХ'!$A$8:$A$5309,Свод!A299,'Уроки ЗСНХ'!$W$8:$W$5309)</f>
        <v>7</v>
      </c>
    </row>
    <row r="300" spans="1:4">
      <c r="A300">
        <v>298</v>
      </c>
      <c r="B300">
        <f>SUMIF('Уроки ЗСНХ'!$A$8:$A$5309,Свод!A300,'Уроки ЗСНХ'!$V$8:$V$5309)</f>
        <v>32</v>
      </c>
      <c r="C300">
        <f>SUMIF('Уроки ЗСНХ'!$A$8:$A$5309,Свод!A300,'Уроки ЗСНХ'!$X$8:$X$5309)</f>
        <v>14</v>
      </c>
      <c r="D300">
        <f>SUMIF('Уроки ЗСНХ'!$A$8:$A$5309,Свод!A300,'Уроки ЗСНХ'!$W$8:$W$5309)</f>
        <v>8</v>
      </c>
    </row>
    <row r="301" spans="1:4">
      <c r="A301">
        <v>299</v>
      </c>
      <c r="B301">
        <f>SUMIF('Уроки ЗСНХ'!$A$8:$A$5309,Свод!A301,'Уроки ЗСНХ'!$V$8:$V$5309)</f>
        <v>29</v>
      </c>
      <c r="C301">
        <f>SUMIF('Уроки ЗСНХ'!$A$8:$A$5309,Свод!A301,'Уроки ЗСНХ'!$X$8:$X$5309)</f>
        <v>69</v>
      </c>
      <c r="D301">
        <f>SUMIF('Уроки ЗСНХ'!$A$8:$A$5309,Свод!A301,'Уроки ЗСНХ'!$W$8:$W$5309)</f>
        <v>8</v>
      </c>
    </row>
    <row r="302" spans="1:4">
      <c r="A302">
        <v>300</v>
      </c>
      <c r="B302">
        <f>SUMIF('Уроки ЗСНХ'!$A$8:$A$5309,Свод!A302,'Уроки ЗСНХ'!$V$8:$V$5309)</f>
        <v>14</v>
      </c>
      <c r="C302">
        <f>SUMIF('Уроки ЗСНХ'!$A$8:$A$5309,Свод!A302,'Уроки ЗСНХ'!$X$8:$X$5309)</f>
        <v>27</v>
      </c>
      <c r="D302">
        <f>SUMIF('Уроки ЗСНХ'!$A$8:$A$5309,Свод!A302,'Уроки ЗСНХ'!$W$8:$W$5309)</f>
        <v>7</v>
      </c>
    </row>
    <row r="303" spans="1:4">
      <c r="A303">
        <v>301</v>
      </c>
      <c r="B303">
        <f>SUMIF('Уроки ЗСНХ'!$A$8:$A$5309,Свод!A303,'Уроки ЗСНХ'!$V$8:$V$5309)</f>
        <v>14</v>
      </c>
      <c r="C303">
        <f>SUMIF('Уроки ЗСНХ'!$A$8:$A$5309,Свод!A303,'Уроки ЗСНХ'!$X$8:$X$5309)</f>
        <v>27</v>
      </c>
      <c r="D303">
        <f>SUMIF('Уроки ЗСНХ'!$A$8:$A$5309,Свод!A303,'Уроки ЗСНХ'!$W$8:$W$5309)</f>
        <v>7</v>
      </c>
    </row>
    <row r="304" spans="1:4">
      <c r="A304">
        <v>302</v>
      </c>
      <c r="B304">
        <f>SUMIF('Уроки ЗСНХ'!$A$8:$A$5309,Свод!A304,'Уроки ЗСНХ'!$V$8:$V$5309)</f>
        <v>32</v>
      </c>
      <c r="C304">
        <f>SUMIF('Уроки ЗСНХ'!$A$8:$A$5309,Свод!A304,'Уроки ЗСНХ'!$X$8:$X$5309)</f>
        <v>3</v>
      </c>
      <c r="D304">
        <f>SUMIF('Уроки ЗСНХ'!$A$8:$A$5309,Свод!A304,'Уроки ЗСНХ'!$W$8:$W$5309)</f>
        <v>8</v>
      </c>
    </row>
    <row r="305" spans="1:4">
      <c r="A305">
        <v>303</v>
      </c>
      <c r="B305">
        <f>SUMIF('Уроки ЗСНХ'!$A$8:$A$5309,Свод!A305,'Уроки ЗСНХ'!$V$8:$V$5309)</f>
        <v>32</v>
      </c>
      <c r="C305">
        <f>SUMIF('Уроки ЗСНХ'!$A$8:$A$5309,Свод!A305,'Уроки ЗСНХ'!$X$8:$X$5309)</f>
        <v>3</v>
      </c>
      <c r="D305">
        <f>SUMIF('Уроки ЗСНХ'!$A$8:$A$5309,Свод!A305,'Уроки ЗСНХ'!$W$8:$W$5309)</f>
        <v>8</v>
      </c>
    </row>
    <row r="306" spans="1:4">
      <c r="A306">
        <v>304</v>
      </c>
      <c r="B306">
        <f>SUMIF('Уроки ЗСНХ'!$A$8:$A$5309,Свод!A306,'Уроки ЗСНХ'!$V$8:$V$5309)</f>
        <v>32</v>
      </c>
      <c r="C306">
        <f>SUMIF('Уроки ЗСНХ'!$A$8:$A$5309,Свод!A306,'Уроки ЗСНХ'!$X$8:$X$5309)</f>
        <v>4</v>
      </c>
      <c r="D306">
        <f>SUMIF('Уроки ЗСНХ'!$A$8:$A$5309,Свод!A306,'Уроки ЗСНХ'!$W$8:$W$5309)</f>
        <v>6</v>
      </c>
    </row>
    <row r="307" spans="1:4">
      <c r="A307">
        <v>305</v>
      </c>
      <c r="B307">
        <f>SUMIF('Уроки ЗСНХ'!$A$8:$A$5309,Свод!A307,'Уроки ЗСНХ'!$V$8:$V$5309)</f>
        <v>32</v>
      </c>
      <c r="C307">
        <f>SUMIF('Уроки ЗСНХ'!$A$8:$A$5309,Свод!A307,'Уроки ЗСНХ'!$X$8:$X$5309)</f>
        <v>4</v>
      </c>
      <c r="D307">
        <f>SUMIF('Уроки ЗСНХ'!$A$8:$A$5309,Свод!A307,'Уроки ЗСНХ'!$W$8:$W$5309)</f>
        <v>8</v>
      </c>
    </row>
    <row r="308" spans="1:4">
      <c r="A308">
        <v>306</v>
      </c>
      <c r="B308">
        <f>SUMIF('Уроки ЗСНХ'!$A$8:$A$5309,Свод!A308,'Уроки ЗСНХ'!$V$8:$V$5309)</f>
        <v>29</v>
      </c>
      <c r="C308">
        <f>SUMIF('Уроки ЗСНХ'!$A$8:$A$5309,Свод!A308,'Уроки ЗСНХ'!$X$8:$X$5309)</f>
        <v>69</v>
      </c>
      <c r="D308">
        <f>SUMIF('Уроки ЗСНХ'!$A$8:$A$5309,Свод!A308,'Уроки ЗСНХ'!$W$8:$W$5309)</f>
        <v>6</v>
      </c>
    </row>
    <row r="309" spans="1:4">
      <c r="A309">
        <v>307</v>
      </c>
      <c r="B309">
        <f>SUMIF('Уроки ЗСНХ'!$A$8:$A$5309,Свод!A309,'Уроки ЗСНХ'!$V$8:$V$5309)</f>
        <v>29</v>
      </c>
      <c r="C309">
        <f>SUMIF('Уроки ЗСНХ'!$A$8:$A$5309,Свод!A309,'Уроки ЗСНХ'!$X$8:$X$5309)</f>
        <v>46</v>
      </c>
      <c r="D309">
        <f>SUMIF('Уроки ЗСНХ'!$A$8:$A$5309,Свод!A309,'Уроки ЗСНХ'!$W$8:$W$5309)</f>
        <v>7</v>
      </c>
    </row>
    <row r="310" spans="1:4">
      <c r="A310">
        <v>308</v>
      </c>
      <c r="B310">
        <f>SUMIF('Уроки ЗСНХ'!$A$8:$A$5309,Свод!A310,'Уроки ЗСНХ'!$V$8:$V$5309)</f>
        <v>32</v>
      </c>
      <c r="C310">
        <f>SUMIF('Уроки ЗСНХ'!$A$8:$A$5309,Свод!A310,'Уроки ЗСНХ'!$X$8:$X$5309)</f>
        <v>24</v>
      </c>
      <c r="D310">
        <f>SUMIF('Уроки ЗСНХ'!$A$8:$A$5309,Свод!A310,'Уроки ЗСНХ'!$W$8:$W$5309)</f>
        <v>8</v>
      </c>
    </row>
    <row r="311" spans="1:4">
      <c r="A311">
        <v>309</v>
      </c>
      <c r="B311">
        <f>SUMIF('Уроки ЗСНХ'!$A$8:$A$5309,Свод!A311,'Уроки ЗСНХ'!$V$8:$V$5309)</f>
        <v>14</v>
      </c>
      <c r="C311">
        <f>SUMIF('Уроки ЗСНХ'!$A$8:$A$5309,Свод!A311,'Уроки ЗСНХ'!$X$8:$X$5309)</f>
        <v>24</v>
      </c>
      <c r="D311">
        <f>SUMIF('Уроки ЗСНХ'!$A$8:$A$5309,Свод!A311,'Уроки ЗСНХ'!$W$8:$W$5309)</f>
        <v>7</v>
      </c>
    </row>
    <row r="312" spans="1:4">
      <c r="A312">
        <v>310</v>
      </c>
      <c r="B312">
        <f>SUMIF('Уроки ЗСНХ'!$A$8:$A$5309,Свод!A312,'Уроки ЗСНХ'!$V$8:$V$5309)</f>
        <v>29</v>
      </c>
      <c r="C312">
        <f>SUMIF('Уроки ЗСНХ'!$A$8:$A$5309,Свод!A312,'Уроки ЗСНХ'!$X$8:$X$5309)</f>
        <v>46</v>
      </c>
      <c r="D312">
        <f>SUMIF('Уроки ЗСНХ'!$A$8:$A$5309,Свод!A312,'Уроки ЗСНХ'!$W$8:$W$5309)</f>
        <v>8</v>
      </c>
    </row>
    <row r="313" spans="1:4">
      <c r="A313">
        <v>311</v>
      </c>
      <c r="B313">
        <f>SUMIF('Уроки ЗСНХ'!$A$8:$A$5309,Свод!A313,'Уроки ЗСНХ'!$V$8:$V$5309)</f>
        <v>29</v>
      </c>
      <c r="C313">
        <f>SUMIF('Уроки ЗСНХ'!$A$8:$A$5309,Свод!A313,'Уроки ЗСНХ'!$X$8:$X$5309)</f>
        <v>46</v>
      </c>
      <c r="D313">
        <f>SUMIF('Уроки ЗСНХ'!$A$8:$A$5309,Свод!A313,'Уроки ЗСНХ'!$W$8:$W$5309)</f>
        <v>8</v>
      </c>
    </row>
    <row r="314" spans="1:4">
      <c r="A314">
        <v>312</v>
      </c>
      <c r="B314">
        <f>SUMIF('Уроки ЗСНХ'!$A$8:$A$5309,Свод!A314,'Уроки ЗСНХ'!$V$8:$V$5309)</f>
        <v>29</v>
      </c>
      <c r="C314">
        <f>SUMIF('Уроки ЗСНХ'!$A$8:$A$5309,Свод!A314,'Уроки ЗСНХ'!$X$8:$X$5309)</f>
        <v>45</v>
      </c>
      <c r="D314">
        <f>SUMIF('Уроки ЗСНХ'!$A$8:$A$5309,Свод!A314,'Уроки ЗСНХ'!$W$8:$W$5309)</f>
        <v>7</v>
      </c>
    </row>
    <row r="315" spans="1:4">
      <c r="A315">
        <v>313</v>
      </c>
      <c r="B315">
        <f>SUMIF('Уроки ЗСНХ'!$A$8:$A$5309,Свод!A315,'Уроки ЗСНХ'!$V$8:$V$5309)</f>
        <v>29</v>
      </c>
      <c r="C315">
        <f>SUMIF('Уроки ЗСНХ'!$A$8:$A$5309,Свод!A315,'Уроки ЗСНХ'!$X$8:$X$5309)</f>
        <v>46</v>
      </c>
      <c r="D315">
        <f>SUMIF('Уроки ЗСНХ'!$A$8:$A$5309,Свод!A315,'Уроки ЗСНХ'!$W$8:$W$5309)</f>
        <v>6</v>
      </c>
    </row>
    <row r="316" spans="1:4">
      <c r="A316">
        <v>314</v>
      </c>
      <c r="B316">
        <f>SUMIF('Уроки ЗСНХ'!$A$8:$A$5309,Свод!A316,'Уроки ЗСНХ'!$V$8:$V$5309)</f>
        <v>29</v>
      </c>
      <c r="C316">
        <f>SUMIF('Уроки ЗСНХ'!$A$8:$A$5309,Свод!A316,'Уроки ЗСНХ'!$X$8:$X$5309)</f>
        <v>46</v>
      </c>
      <c r="D316">
        <f>SUMIF('Уроки ЗСНХ'!$A$8:$A$5309,Свод!A316,'Уроки ЗСНХ'!$W$8:$W$5309)</f>
        <v>8</v>
      </c>
    </row>
    <row r="317" spans="1:4">
      <c r="A317">
        <v>315</v>
      </c>
      <c r="B317">
        <f>SUMIF('Уроки ЗСНХ'!$A$8:$A$5309,Свод!A317,'Уроки ЗСНХ'!$V$8:$V$5309)</f>
        <v>29</v>
      </c>
      <c r="C317">
        <f>SUMIF('Уроки ЗСНХ'!$A$8:$A$5309,Свод!A317,'Уроки ЗСНХ'!$X$8:$X$5309)</f>
        <v>46</v>
      </c>
      <c r="D317">
        <f>SUMIF('Уроки ЗСНХ'!$A$8:$A$5309,Свод!A317,'Уроки ЗСНХ'!$W$8:$W$5309)</f>
        <v>6</v>
      </c>
    </row>
    <row r="318" spans="1:4">
      <c r="A318">
        <v>316</v>
      </c>
      <c r="B318">
        <f>SUMIF('Уроки ЗСНХ'!$A$8:$A$5309,Свод!A318,'Уроки ЗСНХ'!$V$8:$V$5309)</f>
        <v>29</v>
      </c>
      <c r="C318">
        <f>SUMIF('Уроки ЗСНХ'!$A$8:$A$5309,Свод!A318,'Уроки ЗСНХ'!$X$8:$X$5309)</f>
        <v>46</v>
      </c>
      <c r="D318">
        <f>SUMIF('Уроки ЗСНХ'!$A$8:$A$5309,Свод!A318,'Уроки ЗСНХ'!$W$8:$W$5309)</f>
        <v>6</v>
      </c>
    </row>
    <row r="319" spans="1:4">
      <c r="A319">
        <v>317</v>
      </c>
      <c r="B319">
        <f>SUMIF('Уроки ЗСНХ'!$A$8:$A$5309,Свод!A319,'Уроки ЗСНХ'!$V$8:$V$5309)</f>
        <v>29</v>
      </c>
      <c r="C319">
        <f>SUMIF('Уроки ЗСНХ'!$A$8:$A$5309,Свод!A319,'Уроки ЗСНХ'!$X$8:$X$5309)</f>
        <v>46</v>
      </c>
      <c r="D319">
        <f>SUMIF('Уроки ЗСНХ'!$A$8:$A$5309,Свод!A319,'Уроки ЗСНХ'!$W$8:$W$5309)</f>
        <v>6</v>
      </c>
    </row>
    <row r="320" spans="1:4">
      <c r="A320">
        <v>318</v>
      </c>
      <c r="B320">
        <f>SUMIF('Уроки ЗСНХ'!$A$8:$A$5309,Свод!A320,'Уроки ЗСНХ'!$V$8:$V$5309)</f>
        <v>29</v>
      </c>
      <c r="C320">
        <f>SUMIF('Уроки ЗСНХ'!$A$8:$A$5309,Свод!A320,'Уроки ЗСНХ'!$X$8:$X$5309)</f>
        <v>46</v>
      </c>
      <c r="D320">
        <f>SUMIF('Уроки ЗСНХ'!$A$8:$A$5309,Свод!A320,'Уроки ЗСНХ'!$W$8:$W$5309)</f>
        <v>8</v>
      </c>
    </row>
    <row r="321" spans="1:4">
      <c r="A321">
        <v>319</v>
      </c>
      <c r="B321">
        <f>SUMIF('Уроки ЗСНХ'!$A$8:$A$5309,Свод!A321,'Уроки ЗСНХ'!$V$8:$V$5309)</f>
        <v>29</v>
      </c>
      <c r="C321">
        <f>SUMIF('Уроки ЗСНХ'!$A$8:$A$5309,Свод!A321,'Уроки ЗСНХ'!$X$8:$X$5309)</f>
        <v>46</v>
      </c>
      <c r="D321">
        <f>SUMIF('Уроки ЗСНХ'!$A$8:$A$5309,Свод!A321,'Уроки ЗСНХ'!$W$8:$W$5309)</f>
        <v>7</v>
      </c>
    </row>
    <row r="322" spans="1:4">
      <c r="A322">
        <v>320</v>
      </c>
      <c r="B322">
        <f>SUMIF('Уроки ЗСНХ'!$A$8:$A$5309,Свод!A322,'Уроки ЗСНХ'!$V$8:$V$5309)</f>
        <v>29</v>
      </c>
      <c r="C322">
        <f>SUMIF('Уроки ЗСНХ'!$A$8:$A$5309,Свод!A322,'Уроки ЗСНХ'!$X$8:$X$5309)</f>
        <v>45</v>
      </c>
      <c r="D322">
        <f>SUMIF('Уроки ЗСНХ'!$A$8:$A$5309,Свод!A322,'Уроки ЗСНХ'!$W$8:$W$5309)</f>
        <v>6</v>
      </c>
    </row>
    <row r="323" spans="1:4">
      <c r="A323">
        <v>321</v>
      </c>
      <c r="B323">
        <f>SUMIF('Уроки ЗСНХ'!$A$8:$A$5309,Свод!A323,'Уроки ЗСНХ'!$V$8:$V$5309)</f>
        <v>29</v>
      </c>
      <c r="C323">
        <f>SUMIF('Уроки ЗСНХ'!$A$8:$A$5309,Свод!A323,'Уроки ЗСНХ'!$X$8:$X$5309)</f>
        <v>46</v>
      </c>
      <c r="D323">
        <f>SUMIF('Уроки ЗСНХ'!$A$8:$A$5309,Свод!A323,'Уроки ЗСНХ'!$W$8:$W$5309)</f>
        <v>8</v>
      </c>
    </row>
    <row r="324" spans="1:4">
      <c r="A324">
        <v>322</v>
      </c>
      <c r="B324">
        <f>SUMIF('Уроки ЗСНХ'!$A$8:$A$5309,Свод!A324,'Уроки ЗСНХ'!$V$8:$V$5309)</f>
        <v>29</v>
      </c>
      <c r="C324">
        <f>SUMIF('Уроки ЗСНХ'!$A$8:$A$5309,Свод!A324,'Уроки ЗСНХ'!$X$8:$X$5309)</f>
        <v>46</v>
      </c>
      <c r="D324">
        <f>SUMIF('Уроки ЗСНХ'!$A$8:$A$5309,Свод!A324,'Уроки ЗСНХ'!$W$8:$W$5309)</f>
        <v>6</v>
      </c>
    </row>
    <row r="325" spans="1:4">
      <c r="A325">
        <v>323</v>
      </c>
      <c r="B325">
        <f>SUMIF('Уроки ЗСНХ'!$A$8:$A$5309,Свод!A325,'Уроки ЗСНХ'!$V$8:$V$5309)</f>
        <v>29</v>
      </c>
      <c r="C325">
        <f>SUMIF('Уроки ЗСНХ'!$A$8:$A$5309,Свод!A325,'Уроки ЗСНХ'!$X$8:$X$5309)</f>
        <v>45</v>
      </c>
      <c r="D325">
        <f>SUMIF('Уроки ЗСНХ'!$A$8:$A$5309,Свод!A325,'Уроки ЗСНХ'!$W$8:$W$5309)</f>
        <v>8</v>
      </c>
    </row>
    <row r="326" spans="1:4">
      <c r="A326">
        <v>324</v>
      </c>
      <c r="B326">
        <f>SUMIF('Уроки ЗСНХ'!$A$8:$A$5309,Свод!A326,'Уроки ЗСНХ'!$V$8:$V$5309)</f>
        <v>29</v>
      </c>
      <c r="C326">
        <f>SUMIF('Уроки ЗСНХ'!$A$8:$A$5309,Свод!A326,'Уроки ЗСНХ'!$X$8:$X$5309)</f>
        <v>45</v>
      </c>
      <c r="D326">
        <f>SUMIF('Уроки ЗСНХ'!$A$8:$A$5309,Свод!A326,'Уроки ЗСНХ'!$W$8:$W$5309)</f>
        <v>7</v>
      </c>
    </row>
    <row r="327" spans="1:4">
      <c r="A327">
        <v>325</v>
      </c>
      <c r="B327">
        <f>SUMIF('Уроки ЗСНХ'!$A$8:$A$5309,Свод!A327,'Уроки ЗСНХ'!$V$8:$V$5309)</f>
        <v>29</v>
      </c>
      <c r="C327">
        <f>SUMIF('Уроки ЗСНХ'!$A$8:$A$5309,Свод!A327,'Уроки ЗСНХ'!$X$8:$X$5309)</f>
        <v>46</v>
      </c>
      <c r="D327">
        <f>SUMIF('Уроки ЗСНХ'!$A$8:$A$5309,Свод!A327,'Уроки ЗСНХ'!$W$8:$W$5309)</f>
        <v>8</v>
      </c>
    </row>
    <row r="328" spans="1:4">
      <c r="A328">
        <v>326</v>
      </c>
      <c r="B328">
        <f>SUMIF('Уроки ЗСНХ'!$A$8:$A$5309,Свод!A328,'Уроки ЗСНХ'!$V$8:$V$5309)</f>
        <v>29</v>
      </c>
      <c r="C328">
        <f>SUMIF('Уроки ЗСНХ'!$A$8:$A$5309,Свод!A328,'Уроки ЗСНХ'!$X$8:$X$5309)</f>
        <v>96</v>
      </c>
      <c r="D328">
        <f>SUMIF('Уроки ЗСНХ'!$A$8:$A$5309,Свод!A328,'Уроки ЗСНХ'!$W$8:$W$5309)</f>
        <v>8</v>
      </c>
    </row>
    <row r="329" spans="1:4">
      <c r="A329">
        <v>327</v>
      </c>
      <c r="B329">
        <f>SUMIF('Уроки ЗСНХ'!$A$8:$A$5309,Свод!A329,'Уроки ЗСНХ'!$V$8:$V$5309)</f>
        <v>32</v>
      </c>
      <c r="C329">
        <f>SUMIF('Уроки ЗСНХ'!$A$8:$A$5309,Свод!A329,'Уроки ЗСНХ'!$X$8:$X$5309)</f>
        <v>14</v>
      </c>
      <c r="D329">
        <f>SUMIF('Уроки ЗСНХ'!$A$8:$A$5309,Свод!A329,'Уроки ЗСНХ'!$W$8:$W$5309)</f>
        <v>8</v>
      </c>
    </row>
    <row r="330" spans="1:4">
      <c r="A330">
        <v>328</v>
      </c>
      <c r="B330">
        <f>SUMIF('Уроки ЗСНХ'!$A$8:$A$5309,Свод!A330,'Уроки ЗСНХ'!$V$8:$V$5309)</f>
        <v>32</v>
      </c>
      <c r="C330">
        <f>SUMIF('Уроки ЗСНХ'!$A$8:$A$5309,Свод!A330,'Уроки ЗСНХ'!$X$8:$X$5309)</f>
        <v>18</v>
      </c>
      <c r="D330">
        <f>SUMIF('Уроки ЗСНХ'!$A$8:$A$5309,Свод!A330,'Уроки ЗСНХ'!$W$8:$W$5309)</f>
        <v>7</v>
      </c>
    </row>
    <row r="331" spans="1:4">
      <c r="A331">
        <v>329</v>
      </c>
      <c r="B331">
        <f>SUMIF('Уроки ЗСНХ'!$A$8:$A$5309,Свод!A331,'Уроки ЗСНХ'!$V$8:$V$5309)</f>
        <v>32</v>
      </c>
      <c r="C331">
        <f>SUMIF('Уроки ЗСНХ'!$A$8:$A$5309,Свод!A331,'Уроки ЗСНХ'!$X$8:$X$5309)</f>
        <v>3</v>
      </c>
      <c r="D331">
        <f>SUMIF('Уроки ЗСНХ'!$A$8:$A$5309,Свод!A331,'Уроки ЗСНХ'!$W$8:$W$5309)</f>
        <v>7</v>
      </c>
    </row>
    <row r="332" spans="1:4">
      <c r="A332">
        <v>330</v>
      </c>
      <c r="B332">
        <f>SUMIF('Уроки ЗСНХ'!$A$8:$A$5309,Свод!A332,'Уроки ЗСНХ'!$V$8:$V$5309)</f>
        <v>32</v>
      </c>
      <c r="C332">
        <f>SUMIF('Уроки ЗСНХ'!$A$8:$A$5309,Свод!A332,'Уроки ЗСНХ'!$X$8:$X$5309)</f>
        <v>25</v>
      </c>
      <c r="D332">
        <f>SUMIF('Уроки ЗСНХ'!$A$8:$A$5309,Свод!A332,'Уроки ЗСНХ'!$W$8:$W$5309)</f>
        <v>8</v>
      </c>
    </row>
    <row r="333" spans="1:4">
      <c r="A333">
        <v>331</v>
      </c>
      <c r="B333">
        <f>SUMIF('Уроки ЗСНХ'!$A$8:$A$5309,Свод!A333,'Уроки ЗСНХ'!$V$8:$V$5309)</f>
        <v>29</v>
      </c>
      <c r="C333">
        <f>SUMIF('Уроки ЗСНХ'!$A$8:$A$5309,Свод!A333,'Уроки ЗСНХ'!$X$8:$X$5309)</f>
        <v>46</v>
      </c>
      <c r="D333">
        <f>SUMIF('Уроки ЗСНХ'!$A$8:$A$5309,Свод!A333,'Уроки ЗСНХ'!$W$8:$W$5309)</f>
        <v>6</v>
      </c>
    </row>
    <row r="334" spans="1:4">
      <c r="A334">
        <v>332</v>
      </c>
      <c r="B334">
        <f>SUMIF('Уроки ЗСНХ'!$A$8:$A$5309,Свод!A334,'Уроки ЗСНХ'!$V$8:$V$5309)</f>
        <v>32</v>
      </c>
      <c r="C334">
        <f>SUMIF('Уроки ЗСНХ'!$A$8:$A$5309,Свод!A334,'Уроки ЗСНХ'!$X$8:$X$5309)</f>
        <v>20</v>
      </c>
      <c r="D334">
        <f>SUMIF('Уроки ЗСНХ'!$A$8:$A$5309,Свод!A334,'Уроки ЗСНХ'!$W$8:$W$5309)</f>
        <v>7</v>
      </c>
    </row>
    <row r="335" spans="1:4">
      <c r="A335">
        <v>333</v>
      </c>
      <c r="B335">
        <f>SUMIF('Уроки ЗСНХ'!$A$8:$A$5309,Свод!A335,'Уроки ЗСНХ'!$V$8:$V$5309)</f>
        <v>29</v>
      </c>
      <c r="C335">
        <f>SUMIF('Уроки ЗСНХ'!$A$8:$A$5309,Свод!A335,'Уроки ЗСНХ'!$X$8:$X$5309)</f>
        <v>46</v>
      </c>
      <c r="D335">
        <f>SUMIF('Уроки ЗСНХ'!$A$8:$A$5309,Свод!A335,'Уроки ЗСНХ'!$W$8:$W$5309)</f>
        <v>8</v>
      </c>
    </row>
    <row r="336" spans="1:4">
      <c r="A336">
        <v>334</v>
      </c>
      <c r="B336">
        <f>SUMIF('Уроки ЗСНХ'!$A$8:$A$5309,Свод!A336,'Уроки ЗСНХ'!$V$8:$V$5309)</f>
        <v>29</v>
      </c>
      <c r="C336">
        <f>SUMIF('Уроки ЗСНХ'!$A$8:$A$5309,Свод!A336,'Уроки ЗСНХ'!$X$8:$X$5309)</f>
        <v>72</v>
      </c>
      <c r="D336">
        <f>SUMIF('Уроки ЗСНХ'!$A$8:$A$5309,Свод!A336,'Уроки ЗСНХ'!$W$8:$W$5309)</f>
        <v>6</v>
      </c>
    </row>
    <row r="337" spans="1:4">
      <c r="A337">
        <v>335</v>
      </c>
      <c r="B337">
        <f>SUMIF('Уроки ЗСНХ'!$A$8:$A$5309,Свод!A337,'Уроки ЗСНХ'!$V$8:$V$5309)</f>
        <v>29</v>
      </c>
      <c r="C337">
        <f>SUMIF('Уроки ЗСНХ'!$A$8:$A$5309,Свод!A337,'Уроки ЗСНХ'!$X$8:$X$5309)</f>
        <v>72</v>
      </c>
      <c r="D337">
        <f>SUMIF('Уроки ЗСНХ'!$A$8:$A$5309,Свод!A337,'Уроки ЗСНХ'!$W$8:$W$5309)</f>
        <v>6</v>
      </c>
    </row>
    <row r="338" spans="1:4">
      <c r="A338">
        <v>336</v>
      </c>
      <c r="B338">
        <f>SUMIF('Уроки ЗСНХ'!$A$8:$A$5309,Свод!A338,'Уроки ЗСНХ'!$V$8:$V$5309)</f>
        <v>29</v>
      </c>
      <c r="C338">
        <f>SUMIF('Уроки ЗСНХ'!$A$8:$A$5309,Свод!A338,'Уроки ЗСНХ'!$X$8:$X$5309)</f>
        <v>72</v>
      </c>
      <c r="D338">
        <f>SUMIF('Уроки ЗСНХ'!$A$8:$A$5309,Свод!A338,'Уроки ЗСНХ'!$W$8:$W$5309)</f>
        <v>6</v>
      </c>
    </row>
    <row r="339" spans="1:4">
      <c r="A339">
        <v>337</v>
      </c>
      <c r="B339">
        <f>SUMIF('Уроки ЗСНХ'!$A$8:$A$5309,Свод!A339,'Уроки ЗСНХ'!$V$8:$V$5309)</f>
        <v>32</v>
      </c>
      <c r="C339">
        <f>SUMIF('Уроки ЗСНХ'!$A$8:$A$5309,Свод!A339,'Уроки ЗСНХ'!$X$8:$X$5309)</f>
        <v>20</v>
      </c>
      <c r="D339">
        <f>SUMIF('Уроки ЗСНХ'!$A$8:$A$5309,Свод!A339,'Уроки ЗСНХ'!$W$8:$W$5309)</f>
        <v>8</v>
      </c>
    </row>
    <row r="340" spans="1:4">
      <c r="A340">
        <v>338</v>
      </c>
      <c r="B340">
        <f>SUMIF('Уроки ЗСНХ'!$A$8:$A$5309,Свод!A340,'Уроки ЗСНХ'!$V$8:$V$5309)</f>
        <v>27</v>
      </c>
      <c r="C340">
        <f>SUMIF('Уроки ЗСНХ'!$A$8:$A$5309,Свод!A340,'Уроки ЗСНХ'!$X$8:$X$5309)</f>
        <v>8</v>
      </c>
      <c r="D340">
        <f>SUMIF('Уроки ЗСНХ'!$A$8:$A$5309,Свод!A340,'Уроки ЗСНХ'!$W$8:$W$5309)</f>
        <v>6</v>
      </c>
    </row>
    <row r="341" spans="1:4">
      <c r="A341">
        <v>339</v>
      </c>
      <c r="B341">
        <f>SUMIF('Уроки ЗСНХ'!$A$8:$A$5309,Свод!A341,'Уроки ЗСНХ'!$V$8:$V$5309)</f>
        <v>29</v>
      </c>
      <c r="C341">
        <f>SUMIF('Уроки ЗСНХ'!$A$8:$A$5309,Свод!A341,'Уроки ЗСНХ'!$X$8:$X$5309)</f>
        <v>46</v>
      </c>
      <c r="D341">
        <f>SUMIF('Уроки ЗСНХ'!$A$8:$A$5309,Свод!A341,'Уроки ЗСНХ'!$W$8:$W$5309)</f>
        <v>8</v>
      </c>
    </row>
    <row r="342" spans="1:4">
      <c r="A342">
        <v>340</v>
      </c>
      <c r="B342">
        <f>SUMIF('Уроки ЗСНХ'!$A$8:$A$5309,Свод!A342,'Уроки ЗСНХ'!$V$8:$V$5309)</f>
        <v>29</v>
      </c>
      <c r="C342">
        <f>SUMIF('Уроки ЗСНХ'!$A$8:$A$5309,Свод!A342,'Уроки ЗСНХ'!$X$8:$X$5309)</f>
        <v>46</v>
      </c>
      <c r="D342">
        <f>SUMIF('Уроки ЗСНХ'!$A$8:$A$5309,Свод!A342,'Уроки ЗСНХ'!$W$8:$W$5309)</f>
        <v>6</v>
      </c>
    </row>
    <row r="343" spans="1:4">
      <c r="A343">
        <v>341</v>
      </c>
      <c r="B343">
        <f>SUMIF('Уроки ЗСНХ'!$A$8:$A$5309,Свод!A343,'Уроки ЗСНХ'!$V$8:$V$5309)</f>
        <v>29</v>
      </c>
      <c r="C343">
        <f>SUMIF('Уроки ЗСНХ'!$A$8:$A$5309,Свод!A343,'Уроки ЗСНХ'!$X$8:$X$5309)</f>
        <v>46</v>
      </c>
      <c r="D343">
        <f>SUMIF('Уроки ЗСНХ'!$A$8:$A$5309,Свод!A343,'Уроки ЗСНХ'!$W$8:$W$5309)</f>
        <v>6</v>
      </c>
    </row>
    <row r="344" spans="1:4">
      <c r="A344">
        <v>342</v>
      </c>
      <c r="B344">
        <f>SUMIF('Уроки ЗСНХ'!$A$8:$A$5309,Свод!A344,'Уроки ЗСНХ'!$V$8:$V$5309)</f>
        <v>27</v>
      </c>
      <c r="C344">
        <f>SUMIF('Уроки ЗСНХ'!$A$8:$A$5309,Свод!A344,'Уроки ЗСНХ'!$X$8:$X$5309)</f>
        <v>8</v>
      </c>
      <c r="D344">
        <f>SUMIF('Уроки ЗСНХ'!$A$8:$A$5309,Свод!A344,'Уроки ЗСНХ'!$W$8:$W$5309)</f>
        <v>6</v>
      </c>
    </row>
    <row r="345" spans="1:4">
      <c r="A345">
        <v>343</v>
      </c>
      <c r="B345">
        <f>SUMIF('Уроки ЗСНХ'!$A$8:$A$5309,Свод!A345,'Уроки ЗСНХ'!$V$8:$V$5309)</f>
        <v>27</v>
      </c>
      <c r="C345">
        <f>SUMIF('Уроки ЗСНХ'!$A$8:$A$5309,Свод!A345,'Уроки ЗСНХ'!$X$8:$X$5309)</f>
        <v>8</v>
      </c>
      <c r="D345">
        <f>SUMIF('Уроки ЗСНХ'!$A$8:$A$5309,Свод!A345,'Уроки ЗСНХ'!$W$8:$W$5309)</f>
        <v>6</v>
      </c>
    </row>
    <row r="346" spans="1:4">
      <c r="A346">
        <v>344</v>
      </c>
      <c r="B346">
        <f>SUMIF('Уроки ЗСНХ'!$A$8:$A$5309,Свод!A346,'Уроки ЗСНХ'!$V$8:$V$5309)</f>
        <v>29</v>
      </c>
      <c r="C346">
        <f>SUMIF('Уроки ЗСНХ'!$A$8:$A$5309,Свод!A346,'Уроки ЗСНХ'!$X$8:$X$5309)</f>
        <v>46</v>
      </c>
      <c r="D346">
        <f>SUMIF('Уроки ЗСНХ'!$A$8:$A$5309,Свод!A346,'Уроки ЗСНХ'!$W$8:$W$5309)</f>
        <v>6</v>
      </c>
    </row>
    <row r="347" spans="1:4">
      <c r="A347">
        <v>345</v>
      </c>
      <c r="B347">
        <f>SUMIF('Уроки ЗСНХ'!$A$8:$A$5309,Свод!A347,'Уроки ЗСНХ'!$V$8:$V$5309)</f>
        <v>27</v>
      </c>
      <c r="C347">
        <f>SUMIF('Уроки ЗСНХ'!$A$8:$A$5309,Свод!A347,'Уроки ЗСНХ'!$X$8:$X$5309)</f>
        <v>8</v>
      </c>
      <c r="D347">
        <f>SUMIF('Уроки ЗСНХ'!$A$8:$A$5309,Свод!A347,'Уроки ЗСНХ'!$W$8:$W$5309)</f>
        <v>8</v>
      </c>
    </row>
    <row r="348" spans="1:4">
      <c r="A348">
        <v>346</v>
      </c>
      <c r="B348">
        <f>SUMIF('Уроки ЗСНХ'!$A$8:$A$5309,Свод!A348,'Уроки ЗСНХ'!$V$8:$V$5309)</f>
        <v>29</v>
      </c>
      <c r="C348">
        <f>SUMIF('Уроки ЗСНХ'!$A$8:$A$5309,Свод!A348,'Уроки ЗСНХ'!$X$8:$X$5309)</f>
        <v>46</v>
      </c>
      <c r="D348">
        <f>SUMIF('Уроки ЗСНХ'!$A$8:$A$5309,Свод!A348,'Уроки ЗСНХ'!$W$8:$W$5309)</f>
        <v>8</v>
      </c>
    </row>
    <row r="349" spans="1:4">
      <c r="A349">
        <v>347</v>
      </c>
      <c r="B349">
        <f>SUMIF('Уроки ЗСНХ'!$A$8:$A$5309,Свод!A349,'Уроки ЗСНХ'!$V$8:$V$5309)</f>
        <v>29</v>
      </c>
      <c r="C349">
        <f>SUMIF('Уроки ЗСНХ'!$A$8:$A$5309,Свод!A349,'Уроки ЗСНХ'!$X$8:$X$5309)</f>
        <v>46</v>
      </c>
      <c r="D349">
        <f>SUMIF('Уроки ЗСНХ'!$A$8:$A$5309,Свод!A349,'Уроки ЗСНХ'!$W$8:$W$5309)</f>
        <v>8</v>
      </c>
    </row>
    <row r="350" spans="1:4">
      <c r="A350">
        <v>348</v>
      </c>
      <c r="B350">
        <v>29</v>
      </c>
      <c r="C350">
        <f>SUMIF('Уроки ЗСНХ'!$A$8:$A$5309,Свод!A350,'Уроки ЗСНХ'!$X$8:$X$5309)</f>
        <v>92</v>
      </c>
      <c r="D350">
        <f>SUMIF('Уроки ЗСНХ'!$A$8:$A$5309,Свод!A350,'Уроки ЗСНХ'!$W$8:$W$5309)</f>
        <v>6</v>
      </c>
    </row>
    <row r="351" spans="1:4">
      <c r="A351">
        <v>349</v>
      </c>
      <c r="B351">
        <f>SUMIF('Уроки ЗСНХ'!$A$8:$A$5309,Свод!A351,'Уроки ЗСНХ'!$V$8:$V$5309)</f>
        <v>29</v>
      </c>
      <c r="C351">
        <f>SUMIF('Уроки ЗСНХ'!$A$8:$A$5309,Свод!A351,'Уроки ЗСНХ'!$X$8:$X$5309)</f>
        <v>46</v>
      </c>
      <c r="D351">
        <f>SUMIF('Уроки ЗСНХ'!$A$8:$A$5309,Свод!A351,'Уроки ЗСНХ'!$W$8:$W$5309)</f>
        <v>6</v>
      </c>
    </row>
    <row r="352" spans="1:4">
      <c r="A352">
        <v>350</v>
      </c>
      <c r="B352">
        <f>SUMIF('Уроки ЗСНХ'!$A$8:$A$5309,Свод!A352,'Уроки ЗСНХ'!$V$8:$V$5309)</f>
        <v>29</v>
      </c>
      <c r="C352">
        <f>SUMIF('Уроки ЗСНХ'!$A$8:$A$5309,Свод!A352,'Уроки ЗСНХ'!$X$8:$X$5309)</f>
        <v>46</v>
      </c>
      <c r="D352">
        <f>SUMIF('Уроки ЗСНХ'!$A$8:$A$5309,Свод!A352,'Уроки ЗСНХ'!$W$8:$W$5309)</f>
        <v>8</v>
      </c>
    </row>
    <row r="353" spans="1:4">
      <c r="A353">
        <v>351</v>
      </c>
      <c r="B353">
        <f>SUMIF('Уроки ЗСНХ'!$A$8:$A$5309,Свод!A353,'Уроки ЗСНХ'!$V$8:$V$5309)</f>
        <v>29</v>
      </c>
      <c r="C353">
        <f>SUMIF('Уроки ЗСНХ'!$A$8:$A$5309,Свод!A353,'Уроки ЗСНХ'!$X$8:$X$5309)</f>
        <v>46</v>
      </c>
      <c r="D353">
        <f>SUMIF('Уроки ЗСНХ'!$A$8:$A$5309,Свод!A353,'Уроки ЗСНХ'!$W$8:$W$5309)</f>
        <v>6</v>
      </c>
    </row>
    <row r="354" spans="1:4">
      <c r="A354">
        <v>352</v>
      </c>
      <c r="B354">
        <f>SUMIF('Уроки ЗСНХ'!$A$8:$A$5309,Свод!A354,'Уроки ЗСНХ'!$V$8:$V$5309)</f>
        <v>29</v>
      </c>
      <c r="C354">
        <f>SUMIF('Уроки ЗСНХ'!$A$8:$A$5309,Свод!A354,'Уроки ЗСНХ'!$X$8:$X$5309)</f>
        <v>46</v>
      </c>
      <c r="D354">
        <f>SUMIF('Уроки ЗСНХ'!$A$8:$A$5309,Свод!A354,'Уроки ЗСНХ'!$W$8:$W$5309)</f>
        <v>6</v>
      </c>
    </row>
    <row r="355" spans="1:4">
      <c r="A355">
        <v>353</v>
      </c>
      <c r="B355">
        <f>SUMIF('Уроки ЗСНХ'!$A$8:$A$5309,Свод!A355,'Уроки ЗСНХ'!$V$8:$V$5309)</f>
        <v>29</v>
      </c>
      <c r="C355">
        <f>SUMIF('Уроки ЗСНХ'!$A$8:$A$5309,Свод!A355,'Уроки ЗСНХ'!$X$8:$X$5309)</f>
        <v>96</v>
      </c>
      <c r="D355">
        <f>SUMIF('Уроки ЗСНХ'!$A$8:$A$5309,Свод!A355,'Уроки ЗСНХ'!$W$8:$W$5309)</f>
        <v>7</v>
      </c>
    </row>
    <row r="356" spans="1:4">
      <c r="A356">
        <v>354</v>
      </c>
      <c r="B356">
        <f>SUMIF('Уроки ЗСНХ'!$A$8:$A$5309,Свод!A356,'Уроки ЗСНХ'!$V$8:$V$5309)</f>
        <v>32</v>
      </c>
      <c r="C356">
        <f>SUMIF('Уроки ЗСНХ'!$A$8:$A$5309,Свод!A356,'Уроки ЗСНХ'!$X$8:$X$5309)</f>
        <v>3</v>
      </c>
      <c r="D356">
        <f>SUMIF('Уроки ЗСНХ'!$A$8:$A$5309,Свод!A356,'Уроки ЗСНХ'!$W$8:$W$5309)</f>
        <v>8</v>
      </c>
    </row>
    <row r="357" spans="1:4">
      <c r="A357">
        <v>355</v>
      </c>
      <c r="B357">
        <f>SUMIF('Уроки ЗСНХ'!$A$8:$A$5309,Свод!A357,'Уроки ЗСНХ'!$V$8:$V$5309)</f>
        <v>29</v>
      </c>
      <c r="C357">
        <f>SUMIF('Уроки ЗСНХ'!$A$8:$A$5309,Свод!A357,'Уроки ЗСНХ'!$X$8:$X$5309)</f>
        <v>69</v>
      </c>
      <c r="D357">
        <f>SUMIF('Уроки ЗСНХ'!$A$8:$A$5309,Свод!A357,'Уроки ЗСНХ'!$W$8:$W$5309)</f>
        <v>6</v>
      </c>
    </row>
    <row r="358" spans="1:4">
      <c r="A358">
        <v>356</v>
      </c>
      <c r="B358">
        <f>SUMIF('Уроки ЗСНХ'!$A$8:$A$5309,Свод!A358,'Уроки ЗСНХ'!$V$8:$V$5309)</f>
        <v>32</v>
      </c>
      <c r="C358">
        <f>SUMIF('Уроки ЗСНХ'!$A$8:$A$5309,Свод!A358,'Уроки ЗСНХ'!$X$8:$X$5309)</f>
        <v>3</v>
      </c>
      <c r="D358">
        <f>SUMIF('Уроки ЗСНХ'!$A$8:$A$5309,Свод!A358,'Уроки ЗСНХ'!$W$8:$W$5309)</f>
        <v>7</v>
      </c>
    </row>
    <row r="359" spans="1:4">
      <c r="A359">
        <v>357</v>
      </c>
      <c r="B359">
        <f>SUMIF('Уроки ЗСНХ'!$A$8:$A$5309,Свод!A359,'Уроки ЗСНХ'!$V$8:$V$5309)</f>
        <v>32</v>
      </c>
      <c r="C359">
        <f>SUMIF('Уроки ЗСНХ'!$A$8:$A$5309,Свод!A359,'Уроки ЗСНХ'!$X$8:$X$5309)</f>
        <v>14</v>
      </c>
      <c r="D359">
        <f>SUMIF('Уроки ЗСНХ'!$A$8:$A$5309,Свод!A359,'Уроки ЗСНХ'!$W$8:$W$5309)</f>
        <v>7</v>
      </c>
    </row>
    <row r="360" spans="1:4">
      <c r="A360">
        <v>358</v>
      </c>
      <c r="B360">
        <f>SUMIF('Уроки ЗСНХ'!$A$8:$A$5309,Свод!A360,'Уроки ЗСНХ'!$V$8:$V$5309)</f>
        <v>29</v>
      </c>
      <c r="C360">
        <f>SUMIF('Уроки ЗСНХ'!$A$8:$A$5309,Свод!A360,'Уроки ЗСНХ'!$X$8:$X$5309)</f>
        <v>46</v>
      </c>
      <c r="D360">
        <f>SUMIF('Уроки ЗСНХ'!$A$8:$A$5309,Свод!A360,'Уроки ЗСНХ'!$W$8:$W$5309)</f>
        <v>7</v>
      </c>
    </row>
    <row r="361" spans="1:4">
      <c r="A361">
        <v>359</v>
      </c>
      <c r="B361">
        <f>SUMIF('Уроки ЗСНХ'!$A$8:$A$5309,Свод!A361,'Уроки ЗСНХ'!$V$8:$V$5309)</f>
        <v>29</v>
      </c>
      <c r="C361">
        <f>SUMIF('Уроки ЗСНХ'!$A$8:$A$5309,Свод!A361,'Уроки ЗСНХ'!$X$8:$X$5309)</f>
        <v>46</v>
      </c>
      <c r="D361">
        <f>SUMIF('Уроки ЗСНХ'!$A$8:$A$5309,Свод!A361,'Уроки ЗСНХ'!$W$8:$W$5309)</f>
        <v>8</v>
      </c>
    </row>
    <row r="362" spans="1:4">
      <c r="A362">
        <v>360</v>
      </c>
      <c r="B362">
        <f>SUMIF('Уроки ЗСНХ'!$A$8:$A$5309,Свод!A362,'Уроки ЗСНХ'!$V$8:$V$5309)</f>
        <v>29</v>
      </c>
      <c r="C362">
        <f>SUMIF('Уроки ЗСНХ'!$A$8:$A$5309,Свод!A362,'Уроки ЗСНХ'!$X$8:$X$5309)</f>
        <v>96</v>
      </c>
      <c r="D362">
        <f>SUMIF('Уроки ЗСНХ'!$A$8:$A$5309,Свод!A362,'Уроки ЗСНХ'!$W$8:$W$5309)</f>
        <v>7</v>
      </c>
    </row>
    <row r="363" spans="1:4">
      <c r="A363">
        <v>361</v>
      </c>
      <c r="B363">
        <f>SUMIF('Уроки ЗСНХ'!$A$8:$A$5309,Свод!A363,'Уроки ЗСНХ'!$V$8:$V$5309)</f>
        <v>27</v>
      </c>
      <c r="C363">
        <f>SUMIF('Уроки ЗСНХ'!$A$8:$A$5309,Свод!A363,'Уроки ЗСНХ'!$X$8:$X$5309)</f>
        <v>8</v>
      </c>
      <c r="D363">
        <f>SUMIF('Уроки ЗСНХ'!$A$8:$A$5309,Свод!A363,'Уроки ЗСНХ'!$W$8:$W$5309)</f>
        <v>6</v>
      </c>
    </row>
    <row r="364" spans="1:4">
      <c r="A364">
        <v>362</v>
      </c>
      <c r="B364">
        <f>SUMIF('Уроки ЗСНХ'!$A$8:$A$5309,Свод!A364,'Уроки ЗСНХ'!$V$8:$V$5309)</f>
        <v>32</v>
      </c>
      <c r="C364">
        <f>SUMIF('Уроки ЗСНХ'!$A$8:$A$5309,Свод!A364,'Уроки ЗСНХ'!$X$8:$X$5309)</f>
        <v>14</v>
      </c>
      <c r="D364">
        <f>SUMIF('Уроки ЗСНХ'!$A$8:$A$5309,Свод!A364,'Уроки ЗСНХ'!$W$8:$W$5309)</f>
        <v>8</v>
      </c>
    </row>
    <row r="365" spans="1:4">
      <c r="A365">
        <v>363</v>
      </c>
      <c r="B365">
        <f>SUMIF('Уроки ЗСНХ'!$A$8:$A$5309,Свод!A365,'Уроки ЗСНХ'!$V$8:$V$5309)</f>
        <v>29</v>
      </c>
      <c r="C365">
        <f>SUMIF('Уроки ЗСНХ'!$A$8:$A$5309,Свод!A365,'Уроки ЗСНХ'!$X$8:$X$5309)</f>
        <v>45</v>
      </c>
      <c r="D365">
        <f>SUMIF('Уроки ЗСНХ'!$A$8:$A$5309,Свод!A365,'Уроки ЗСНХ'!$W$8:$W$5309)</f>
        <v>6</v>
      </c>
    </row>
    <row r="366" spans="1:4">
      <c r="A366">
        <v>364</v>
      </c>
      <c r="B366">
        <f>SUMIF('Уроки ЗСНХ'!$A$8:$A$5309,Свод!A366,'Уроки ЗСНХ'!$V$8:$V$5309)</f>
        <v>29</v>
      </c>
      <c r="C366">
        <f>SUMIF('Уроки ЗСНХ'!$A$8:$A$5309,Свод!A366,'Уроки ЗСНХ'!$X$8:$X$5309)</f>
        <v>46</v>
      </c>
      <c r="D366">
        <f>SUMIF('Уроки ЗСНХ'!$A$8:$A$5309,Свод!A366,'Уроки ЗСНХ'!$W$8:$W$5309)</f>
        <v>8</v>
      </c>
    </row>
    <row r="367" spans="1:4">
      <c r="A367">
        <v>365</v>
      </c>
      <c r="B367">
        <f>SUMIF('Уроки ЗСНХ'!$A$8:$A$5309,Свод!A367,'Уроки ЗСНХ'!$V$8:$V$5309)</f>
        <v>29</v>
      </c>
      <c r="C367">
        <f>SUMIF('Уроки ЗСНХ'!$A$8:$A$5309,Свод!A367,'Уроки ЗСНХ'!$X$8:$X$5309)</f>
        <v>46</v>
      </c>
      <c r="D367">
        <f>SUMIF('Уроки ЗСНХ'!$A$8:$A$5309,Свод!A367,'Уроки ЗСНХ'!$W$8:$W$5309)</f>
        <v>7</v>
      </c>
    </row>
    <row r="368" spans="1:4">
      <c r="A368">
        <v>366</v>
      </c>
      <c r="B368">
        <f>SUMIF('Уроки ЗСНХ'!$A$8:$A$5309,Свод!A368,'Уроки ЗСНХ'!$V$8:$V$5309)</f>
        <v>29</v>
      </c>
      <c r="C368">
        <f>SUMIF('Уроки ЗСНХ'!$A$8:$A$5309,Свод!A368,'Уроки ЗСНХ'!$X$8:$X$5309)</f>
        <v>46</v>
      </c>
      <c r="D368">
        <f>SUMIF('Уроки ЗСНХ'!$A$8:$A$5309,Свод!A368,'Уроки ЗСНХ'!$W$8:$W$5309)</f>
        <v>8</v>
      </c>
    </row>
    <row r="369" spans="1:4">
      <c r="A369">
        <v>367</v>
      </c>
      <c r="B369">
        <f>SUMIF('Уроки ЗСНХ'!$A$8:$A$5309,Свод!A369,'Уроки ЗСНХ'!$V$8:$V$5309)</f>
        <v>29</v>
      </c>
      <c r="C369">
        <f>SUMIF('Уроки ЗСНХ'!$A$8:$A$5309,Свод!A369,'Уроки ЗСНХ'!$X$8:$X$5309)</f>
        <v>46</v>
      </c>
      <c r="D369">
        <f>SUMIF('Уроки ЗСНХ'!$A$8:$A$5309,Свод!A369,'Уроки ЗСНХ'!$W$8:$W$5309)</f>
        <v>8</v>
      </c>
    </row>
    <row r="370" spans="1:4">
      <c r="A370">
        <v>368</v>
      </c>
      <c r="B370">
        <f>SUMIF('Уроки ЗСНХ'!$A$8:$A$5309,Свод!A370,'Уроки ЗСНХ'!$V$8:$V$5309)</f>
        <v>29</v>
      </c>
      <c r="C370">
        <f>SUMIF('Уроки ЗСНХ'!$A$8:$A$5309,Свод!A370,'Уроки ЗСНХ'!$X$8:$X$5309)</f>
        <v>46</v>
      </c>
      <c r="D370">
        <f>SUMIF('Уроки ЗСНХ'!$A$8:$A$5309,Свод!A370,'Уроки ЗСНХ'!$W$8:$W$5309)</f>
        <v>8</v>
      </c>
    </row>
    <row r="371" spans="1:4">
      <c r="A371">
        <v>369</v>
      </c>
      <c r="B371">
        <f>SUMIF('Уроки ЗСНХ'!$A$8:$A$5309,Свод!A371,'Уроки ЗСНХ'!$V$8:$V$5309)</f>
        <v>29</v>
      </c>
      <c r="C371">
        <f>SUMIF('Уроки ЗСНХ'!$A$8:$A$5309,Свод!A371,'Уроки ЗСНХ'!$X$8:$X$5309)</f>
        <v>46</v>
      </c>
      <c r="D371">
        <f>SUMIF('Уроки ЗСНХ'!$A$8:$A$5309,Свод!A371,'Уроки ЗСНХ'!$W$8:$W$5309)</f>
        <v>6</v>
      </c>
    </row>
    <row r="372" spans="1:4">
      <c r="A372">
        <v>370</v>
      </c>
      <c r="B372">
        <f>SUMIF('Уроки ЗСНХ'!$A$8:$A$5309,Свод!A372,'Уроки ЗСНХ'!$V$8:$V$5309)</f>
        <v>29</v>
      </c>
      <c r="C372">
        <f>SUMIF('Уроки ЗСНХ'!$A$8:$A$5309,Свод!A372,'Уроки ЗСНХ'!$X$8:$X$5309)</f>
        <v>46</v>
      </c>
      <c r="D372">
        <f>SUMIF('Уроки ЗСНХ'!$A$8:$A$5309,Свод!A372,'Уроки ЗСНХ'!$W$8:$W$5309)</f>
        <v>8</v>
      </c>
    </row>
    <row r="373" spans="1:4">
      <c r="A373">
        <v>371</v>
      </c>
      <c r="B373">
        <f>SUMIF('Уроки ЗСНХ'!$A$8:$A$5309,Свод!A373,'Уроки ЗСНХ'!$V$8:$V$5309)</f>
        <v>29</v>
      </c>
      <c r="C373">
        <f>SUMIF('Уроки ЗСНХ'!$A$8:$A$5309,Свод!A373,'Уроки ЗСНХ'!$X$8:$X$5309)</f>
        <v>46</v>
      </c>
      <c r="D373">
        <f>SUMIF('Уроки ЗСНХ'!$A$8:$A$5309,Свод!A373,'Уроки ЗСНХ'!$W$8:$W$5309)</f>
        <v>6</v>
      </c>
    </row>
    <row r="374" spans="1:4">
      <c r="A374">
        <v>372</v>
      </c>
      <c r="B374">
        <f>SUMIF('Уроки ЗСНХ'!$A$8:$A$5309,Свод!A374,'Уроки ЗСНХ'!$V$8:$V$5309)</f>
        <v>29</v>
      </c>
      <c r="C374">
        <f>SUMIF('Уроки ЗСНХ'!$A$8:$A$5309,Свод!A374,'Уроки ЗСНХ'!$X$8:$X$5309)</f>
        <v>45</v>
      </c>
      <c r="D374">
        <f>SUMIF('Уроки ЗСНХ'!$A$8:$A$5309,Свод!A374,'Уроки ЗСНХ'!$W$8:$W$5309)</f>
        <v>7</v>
      </c>
    </row>
    <row r="375" spans="1:4">
      <c r="A375">
        <v>373</v>
      </c>
      <c r="B375">
        <f>SUMIF('Уроки ЗСНХ'!$A$8:$A$5309,Свод!A375,'Уроки ЗСНХ'!$V$8:$V$5309)</f>
        <v>29</v>
      </c>
      <c r="C375">
        <f>SUMIF('Уроки ЗСНХ'!$A$8:$A$5309,Свод!A375,'Уроки ЗСНХ'!$X$8:$X$5309)</f>
        <v>46</v>
      </c>
      <c r="D375">
        <f>SUMIF('Уроки ЗСНХ'!$A$8:$A$5309,Свод!A375,'Уроки ЗСНХ'!$W$8:$W$5309)</f>
        <v>8</v>
      </c>
    </row>
    <row r="376" spans="1:4">
      <c r="A376">
        <v>374</v>
      </c>
      <c r="B376">
        <f>SUMIF('Уроки ЗСНХ'!$A$8:$A$5309,Свод!A376,'Уроки ЗСНХ'!$V$8:$V$5309)</f>
        <v>29</v>
      </c>
      <c r="C376">
        <f>SUMIF('Уроки ЗСНХ'!$A$8:$A$5309,Свод!A376,'Уроки ЗСНХ'!$X$8:$X$5309)</f>
        <v>46</v>
      </c>
      <c r="D376">
        <f>SUMIF('Уроки ЗСНХ'!$A$8:$A$5309,Свод!A376,'Уроки ЗСНХ'!$W$8:$W$5309)</f>
        <v>6</v>
      </c>
    </row>
    <row r="377" spans="1:4">
      <c r="A377">
        <v>375</v>
      </c>
      <c r="B377">
        <f>SUMIF('Уроки ЗСНХ'!$A$8:$A$5309,Свод!A377,'Уроки ЗСНХ'!$V$8:$V$5309)</f>
        <v>29</v>
      </c>
      <c r="C377">
        <f>SUMIF('Уроки ЗСНХ'!$A$8:$A$5309,Свод!A377,'Уроки ЗСНХ'!$X$8:$X$5309)</f>
        <v>46</v>
      </c>
      <c r="D377">
        <f>SUMIF('Уроки ЗСНХ'!$A$8:$A$5309,Свод!A377,'Уроки ЗСНХ'!$W$8:$W$5309)</f>
        <v>8</v>
      </c>
    </row>
    <row r="378" spans="1:4">
      <c r="A378">
        <v>376</v>
      </c>
      <c r="B378">
        <f>SUMIF('Уроки ЗСНХ'!$A$8:$A$5309,Свод!A378,'Уроки ЗСНХ'!$V$8:$V$5309)</f>
        <v>29</v>
      </c>
      <c r="C378">
        <f>SUMIF('Уроки ЗСНХ'!$A$8:$A$5309,Свод!A378,'Уроки ЗСНХ'!$X$8:$X$5309)</f>
        <v>46</v>
      </c>
      <c r="D378">
        <f>SUMIF('Уроки ЗСНХ'!$A$8:$A$5309,Свод!A378,'Уроки ЗСНХ'!$W$8:$W$5309)</f>
        <v>6</v>
      </c>
    </row>
    <row r="379" spans="1:4">
      <c r="A379">
        <v>377</v>
      </c>
      <c r="B379">
        <f>SUMIF('Уроки ЗСНХ'!$A$8:$A$5309,Свод!A379,'Уроки ЗСНХ'!$V$8:$V$5309)</f>
        <v>29</v>
      </c>
      <c r="C379">
        <f>SUMIF('Уроки ЗСНХ'!$A$8:$A$5309,Свод!A379,'Уроки ЗСНХ'!$X$8:$X$5309)</f>
        <v>49</v>
      </c>
      <c r="D379">
        <f>SUMIF('Уроки ЗСНХ'!$A$8:$A$5309,Свод!A379,'Уроки ЗСНХ'!$W$8:$W$5309)</f>
        <v>7</v>
      </c>
    </row>
    <row r="380" spans="1:4">
      <c r="A380">
        <v>378</v>
      </c>
      <c r="B380">
        <f>SUMIF('Уроки ЗСНХ'!$A$8:$A$5309,Свод!A380,'Уроки ЗСНХ'!$V$8:$V$5309)</f>
        <v>29</v>
      </c>
      <c r="C380">
        <f>SUMIF('Уроки ЗСНХ'!$A$8:$A$5309,Свод!A380,'Уроки ЗСНХ'!$X$8:$X$5309)</f>
        <v>45</v>
      </c>
      <c r="D380">
        <f>SUMIF('Уроки ЗСНХ'!$A$8:$A$5309,Свод!A380,'Уроки ЗСНХ'!$W$8:$W$5309)</f>
        <v>6</v>
      </c>
    </row>
    <row r="381" spans="1:4">
      <c r="A381">
        <v>379</v>
      </c>
      <c r="B381">
        <f>SUMIF('Уроки ЗСНХ'!$A$8:$A$5309,Свод!A381,'Уроки ЗСНХ'!$V$8:$V$5309)</f>
        <v>14</v>
      </c>
      <c r="C381">
        <f>SUMIF('Уроки ЗСНХ'!$A$8:$A$5309,Свод!A381,'Уроки ЗСНХ'!$X$8:$X$5309)</f>
        <v>24</v>
      </c>
      <c r="D381">
        <f>SUMIF('Уроки ЗСНХ'!$A$8:$A$5309,Свод!A381,'Уроки ЗСНХ'!$W$8:$W$5309)</f>
        <v>8</v>
      </c>
    </row>
    <row r="382" spans="1:4">
      <c r="A382">
        <v>380</v>
      </c>
      <c r="B382">
        <f>SUMIF('Уроки ЗСНХ'!$A$8:$A$5309,Свод!A382,'Уроки ЗСНХ'!$V$8:$V$5309)</f>
        <v>32</v>
      </c>
      <c r="C382">
        <f>SUMIF('Уроки ЗСНХ'!$A$8:$A$5309,Свод!A382,'Уроки ЗСНХ'!$X$8:$X$5309)</f>
        <v>3</v>
      </c>
      <c r="D382">
        <f>SUMIF('Уроки ЗСНХ'!$A$8:$A$5309,Свод!A382,'Уроки ЗСНХ'!$W$8:$W$5309)</f>
        <v>8</v>
      </c>
    </row>
    <row r="383" spans="1:4">
      <c r="A383">
        <v>381</v>
      </c>
      <c r="B383">
        <f>SUMIF('Уроки ЗСНХ'!$A$8:$A$5309,Свод!A383,'Уроки ЗСНХ'!$V$8:$V$5309)</f>
        <v>29</v>
      </c>
      <c r="C383">
        <f>SUMIF('Уроки ЗСНХ'!$A$8:$A$5309,Свод!A383,'Уроки ЗСНХ'!$X$8:$X$5309)</f>
        <v>44</v>
      </c>
      <c r="D383">
        <f>SUMIF('Уроки ЗСНХ'!$A$8:$A$5309,Свод!A383,'Уроки ЗСНХ'!$W$8:$W$5309)</f>
        <v>6</v>
      </c>
    </row>
    <row r="384" spans="1:4">
      <c r="A384">
        <v>382</v>
      </c>
      <c r="B384">
        <f>SUMIF('Уроки ЗСНХ'!$A$8:$A$5309,Свод!A384,'Уроки ЗСНХ'!$V$8:$V$5309)</f>
        <v>29</v>
      </c>
      <c r="C384">
        <f>SUMIF('Уроки ЗСНХ'!$A$8:$A$5309,Свод!A384,'Уроки ЗСНХ'!$X$8:$X$5309)</f>
        <v>46</v>
      </c>
      <c r="D384">
        <f>SUMIF('Уроки ЗСНХ'!$A$8:$A$5309,Свод!A384,'Уроки ЗСНХ'!$W$8:$W$5309)</f>
        <v>6</v>
      </c>
    </row>
    <row r="385" spans="1:4">
      <c r="A385">
        <v>383</v>
      </c>
      <c r="B385">
        <f>SUMIF('Уроки ЗСНХ'!$A$8:$A$5309,Свод!A385,'Уроки ЗСНХ'!$V$8:$V$5309)</f>
        <v>29</v>
      </c>
      <c r="C385">
        <f>SUMIF('Уроки ЗСНХ'!$A$8:$A$5309,Свод!A385,'Уроки ЗСНХ'!$X$8:$X$5309)</f>
        <v>46</v>
      </c>
      <c r="D385">
        <f>SUMIF('Уроки ЗСНХ'!$A$8:$A$5309,Свод!A385,'Уроки ЗСНХ'!$W$8:$W$5309)</f>
        <v>6</v>
      </c>
    </row>
    <row r="386" spans="1:4">
      <c r="A386">
        <v>384</v>
      </c>
      <c r="B386">
        <f>SUMIF('Уроки ЗСНХ'!$A$8:$A$5309,Свод!A386,'Уроки ЗСНХ'!$V$8:$V$5309)</f>
        <v>32</v>
      </c>
      <c r="C386">
        <f>SUMIF('Уроки ЗСНХ'!$A$8:$A$5309,Свод!A386,'Уроки ЗСНХ'!$X$8:$X$5309)</f>
        <v>29</v>
      </c>
      <c r="D386">
        <f>SUMIF('Уроки ЗСНХ'!$A$8:$A$5309,Свод!A386,'Уроки ЗСНХ'!$W$8:$W$5309)</f>
        <v>6</v>
      </c>
    </row>
    <row r="387" spans="1:4">
      <c r="A387">
        <v>385</v>
      </c>
      <c r="B387">
        <f>SUMIF('Уроки ЗСНХ'!$A$8:$A$5309,Свод!A387,'Уроки ЗСНХ'!$V$8:$V$5309)</f>
        <v>32</v>
      </c>
      <c r="C387">
        <f>SUMIF('Уроки ЗСНХ'!$A$8:$A$5309,Свод!A387,'Уроки ЗСНХ'!$X$8:$X$5309)</f>
        <v>18</v>
      </c>
      <c r="D387">
        <f>SUMIF('Уроки ЗСНХ'!$A$8:$A$5309,Свод!A387,'Уроки ЗСНХ'!$W$8:$W$5309)</f>
        <v>8</v>
      </c>
    </row>
    <row r="388" spans="1:4">
      <c r="A388">
        <v>386</v>
      </c>
      <c r="B388">
        <f>SUMIF('Уроки ЗСНХ'!$A$8:$A$5309,Свод!A388,'Уроки ЗСНХ'!$V$8:$V$5309)</f>
        <v>29</v>
      </c>
      <c r="C388">
        <f>SUMIF('Уроки ЗСНХ'!$A$8:$A$5309,Свод!A388,'Уроки ЗСНХ'!$X$8:$X$5309)</f>
        <v>46</v>
      </c>
      <c r="D388">
        <f>SUMIF('Уроки ЗСНХ'!$A$8:$A$5309,Свод!A388,'Уроки ЗСНХ'!$W$8:$W$5309)</f>
        <v>8</v>
      </c>
    </row>
    <row r="389" spans="1:4">
      <c r="A389">
        <v>387</v>
      </c>
      <c r="B389">
        <f>SUMIF('Уроки ЗСНХ'!$A$8:$A$5309,Свод!A389,'Уроки ЗСНХ'!$V$8:$V$5309)</f>
        <v>29</v>
      </c>
      <c r="C389">
        <f>SUMIF('Уроки ЗСНХ'!$A$8:$A$5309,Свод!A389,'Уроки ЗСНХ'!$X$8:$X$5309)</f>
        <v>45</v>
      </c>
      <c r="D389">
        <f>SUMIF('Уроки ЗСНХ'!$A$8:$A$5309,Свод!A389,'Уроки ЗСНХ'!$W$8:$W$5309)</f>
        <v>6</v>
      </c>
    </row>
    <row r="390" spans="1:4">
      <c r="A390">
        <v>388</v>
      </c>
      <c r="B390">
        <f>SUMIF('Уроки ЗСНХ'!$A$8:$A$5309,Свод!A390,'Уроки ЗСНХ'!$V$8:$V$5309)</f>
        <v>29</v>
      </c>
      <c r="C390">
        <f>SUMIF('Уроки ЗСНХ'!$A$8:$A$5309,Свод!A390,'Уроки ЗСНХ'!$X$8:$X$5309)</f>
        <v>46</v>
      </c>
      <c r="D390">
        <f>SUMIF('Уроки ЗСНХ'!$A$8:$A$5309,Свод!A390,'Уроки ЗСНХ'!$W$8:$W$5309)</f>
        <v>6</v>
      </c>
    </row>
    <row r="391" spans="1:4">
      <c r="A391">
        <v>389</v>
      </c>
      <c r="B391">
        <f>SUMIF('Уроки ЗСНХ'!$A$8:$A$5309,Свод!A391,'Уроки ЗСНХ'!$V$8:$V$5309)</f>
        <v>29</v>
      </c>
      <c r="C391">
        <f>SUMIF('Уроки ЗСНХ'!$A$8:$A$5309,Свод!A391,'Уроки ЗСНХ'!$X$8:$X$5309)</f>
        <v>69</v>
      </c>
      <c r="D391">
        <f>SUMIF('Уроки ЗСНХ'!$A$8:$A$5309,Свод!A391,'Уроки ЗСНХ'!$W$8:$W$5309)</f>
        <v>6</v>
      </c>
    </row>
    <row r="392" spans="1:4">
      <c r="A392">
        <v>390</v>
      </c>
      <c r="B392">
        <f>SUMIF('Уроки ЗСНХ'!$A$8:$A$5309,Свод!A392,'Уроки ЗСНХ'!$V$8:$V$5309)</f>
        <v>29</v>
      </c>
      <c r="C392">
        <f>SUMIF('Уроки ЗСНХ'!$A$8:$A$5309,Свод!A392,'Уроки ЗСНХ'!$X$8:$X$5309)</f>
        <v>46</v>
      </c>
      <c r="D392">
        <f>SUMIF('Уроки ЗСНХ'!$A$8:$A$5309,Свод!A392,'Уроки ЗСНХ'!$W$8:$W$5309)</f>
        <v>6</v>
      </c>
    </row>
    <row r="393" spans="1:4">
      <c r="A393">
        <v>391</v>
      </c>
      <c r="B393">
        <f>SUMIF('Уроки ЗСНХ'!$A$8:$A$5309,Свод!A393,'Уроки ЗСНХ'!$V$8:$V$5309)</f>
        <v>29</v>
      </c>
      <c r="C393">
        <f>SUMIF('Уроки ЗСНХ'!$A$8:$A$5309,Свод!A393,'Уроки ЗСНХ'!$X$8:$X$5309)</f>
        <v>46</v>
      </c>
      <c r="D393">
        <f>SUMIF('Уроки ЗСНХ'!$A$8:$A$5309,Свод!A393,'Уроки ЗСНХ'!$W$8:$W$5309)</f>
        <v>6</v>
      </c>
    </row>
    <row r="394" spans="1:4">
      <c r="A394">
        <v>392</v>
      </c>
      <c r="B394">
        <f>SUMIF('Уроки ЗСНХ'!$A$8:$A$5309,Свод!A394,'Уроки ЗСНХ'!$V$8:$V$5309)</f>
        <v>29</v>
      </c>
      <c r="C394">
        <f>SUMIF('Уроки ЗСНХ'!$A$8:$A$5309,Свод!A394,'Уроки ЗСНХ'!$X$8:$X$5309)</f>
        <v>46</v>
      </c>
      <c r="D394">
        <f>SUMIF('Уроки ЗСНХ'!$A$8:$A$5309,Свод!A394,'Уроки ЗСНХ'!$W$8:$W$5309)</f>
        <v>8</v>
      </c>
    </row>
    <row r="395" spans="1:4">
      <c r="A395">
        <v>393</v>
      </c>
      <c r="B395">
        <f>SUMIF('Уроки ЗСНХ'!$A$8:$A$5309,Свод!A395,'Уроки ЗСНХ'!$V$8:$V$5309)</f>
        <v>32</v>
      </c>
      <c r="C395">
        <f>SUMIF('Уроки ЗСНХ'!$A$8:$A$5309,Свод!A395,'Уроки ЗСНХ'!$X$8:$X$5309)</f>
        <v>3</v>
      </c>
      <c r="D395">
        <f>SUMIF('Уроки ЗСНХ'!$A$8:$A$5309,Свод!A395,'Уроки ЗСНХ'!$W$8:$W$5309)</f>
        <v>7</v>
      </c>
    </row>
    <row r="396" spans="1:4">
      <c r="A396">
        <v>394</v>
      </c>
      <c r="B396">
        <f>SUMIF('Уроки ЗСНХ'!$A$8:$A$5309,Свод!A396,'Уроки ЗСНХ'!$V$8:$V$5309)</f>
        <v>32</v>
      </c>
      <c r="C396">
        <f>SUMIF('Уроки ЗСНХ'!$A$8:$A$5309,Свод!A396,'Уроки ЗСНХ'!$X$8:$X$5309)</f>
        <v>3</v>
      </c>
      <c r="D396">
        <f>SUMIF('Уроки ЗСНХ'!$A$8:$A$5309,Свод!A396,'Уроки ЗСНХ'!$W$8:$W$5309)</f>
        <v>0</v>
      </c>
    </row>
    <row r="397" spans="1:4">
      <c r="A397">
        <v>395</v>
      </c>
      <c r="B397">
        <f>SUMIF('Уроки ЗСНХ'!$A$8:$A$5309,Свод!A397,'Уроки ЗСНХ'!$V$8:$V$5309)</f>
        <v>0</v>
      </c>
      <c r="C397">
        <f>SUMIF('Уроки ЗСНХ'!$A$8:$A$5309,Свод!A397,'Уроки ЗСНХ'!$X$8:$X$5309)</f>
        <v>0</v>
      </c>
      <c r="D397">
        <f>SUMIF('Уроки ЗСНХ'!$A$8:$A$5309,Свод!A397,'Уроки ЗСНХ'!$W$8:$W$5309)</f>
        <v>0</v>
      </c>
    </row>
    <row r="398" spans="1:4">
      <c r="A398">
        <v>396</v>
      </c>
      <c r="B398">
        <f>SUMIF('Уроки ЗСНХ'!$A$8:$A$5309,Свод!A398,'Уроки ЗСНХ'!$V$8:$V$5309)</f>
        <v>0</v>
      </c>
      <c r="C398">
        <f>SUMIF('Уроки ЗСНХ'!$A$8:$A$5309,Свод!A398,'Уроки ЗСНХ'!$X$8:$X$5309)</f>
        <v>0</v>
      </c>
      <c r="D398">
        <f>SUMIF('Уроки ЗСНХ'!$A$8:$A$5309,Свод!A398,'Уроки ЗСНХ'!$W$8:$W$5309)</f>
        <v>0</v>
      </c>
    </row>
    <row r="399" spans="1:4">
      <c r="A399">
        <v>397</v>
      </c>
      <c r="B399">
        <f>SUMIF('Уроки ЗСНХ'!$A$8:$A$5309,Свод!A399,'Уроки ЗСНХ'!$V$8:$V$5309)</f>
        <v>0</v>
      </c>
      <c r="C399">
        <f>SUMIF('Уроки ЗСНХ'!$A$8:$A$5309,Свод!A399,'Уроки ЗСНХ'!$X$8:$X$5309)</f>
        <v>0</v>
      </c>
      <c r="D399">
        <f>SUMIF('Уроки ЗСНХ'!$A$8:$A$5309,Свод!A399,'Уроки ЗСНХ'!$W$8:$W$5309)</f>
        <v>0</v>
      </c>
    </row>
    <row r="400" spans="1:4">
      <c r="A400">
        <v>398</v>
      </c>
      <c r="B400">
        <f>SUMIF('Уроки ЗСНХ'!$A$8:$A$5309,Свод!A400,'Уроки ЗСНХ'!$V$8:$V$5309)</f>
        <v>0</v>
      </c>
      <c r="C400">
        <f>SUMIF('Уроки ЗСНХ'!$A$8:$A$5309,Свод!A400,'Уроки ЗСНХ'!$X$8:$X$5309)</f>
        <v>0</v>
      </c>
      <c r="D400">
        <f>SUMIF('Уроки ЗСНХ'!$A$8:$A$5309,Свод!A400,'Уроки ЗСНХ'!$W$8:$W$5309)</f>
        <v>0</v>
      </c>
    </row>
    <row r="401" spans="1:4">
      <c r="A401">
        <v>399</v>
      </c>
      <c r="B401">
        <f>SUMIF('Уроки ЗСНХ'!$A$8:$A$5309,Свод!A401,'Уроки ЗСНХ'!$V$8:$V$5309)</f>
        <v>0</v>
      </c>
      <c r="C401">
        <f>SUMIF('Уроки ЗСНХ'!$A$8:$A$5309,Свод!A401,'Уроки ЗСНХ'!$X$8:$X$5309)</f>
        <v>0</v>
      </c>
      <c r="D401">
        <f>SUMIF('Уроки ЗСНХ'!$A$8:$A$5309,Свод!A401,'Уроки ЗСНХ'!$W$8:$W$5309)</f>
        <v>0</v>
      </c>
    </row>
    <row r="402" spans="1:4">
      <c r="A402">
        <v>400</v>
      </c>
      <c r="B402">
        <f>SUMIF('Уроки ЗСНХ'!$A$8:$A$5309,Свод!A402,'Уроки ЗСНХ'!$V$8:$V$5309)</f>
        <v>0</v>
      </c>
      <c r="C402">
        <f>SUMIF('Уроки ЗСНХ'!$A$8:$A$5309,Свод!A402,'Уроки ЗСНХ'!$X$8:$X$5309)</f>
        <v>0</v>
      </c>
      <c r="D402">
        <f>SUMIF('Уроки ЗСНХ'!$A$8:$A$5309,Свод!A402,'Уроки ЗСНХ'!$W$8:$W$5309)</f>
        <v>0</v>
      </c>
    </row>
  </sheetData>
  <autoFilter ref="A1:D402" xr:uid="{00000000-0009-0000-0000-000002000000}"/>
  <mergeCells count="2">
    <mergeCell ref="H9:I9"/>
    <mergeCell ref="N13:N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election activeCell="O13" sqref="O13"/>
    </sheetView>
  </sheetViews>
  <sheetFormatPr baseColWidth="10" defaultColWidth="9.1640625"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Уроки ЗСНХ</vt:lpstr>
      <vt:lpstr>Значения</vt:lpstr>
      <vt:lpstr>Свод</vt:lpstr>
      <vt:lpstr>Критерии оценки</vt:lpstr>
      <vt:lpstr>'Уроки ЗСНХ'!Заголовки_для_печати</vt:lpstr>
      <vt:lpstr>'Уроки ЗСНХ'!Область_печати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Таисия Андреевна</dc:creator>
  <cp:lastModifiedBy>Andrey Ruban (External)</cp:lastModifiedBy>
  <cp:lastPrinted>2019-11-26T09:55:55Z</cp:lastPrinted>
  <dcterms:created xsi:type="dcterms:W3CDTF">2019-08-29T10:16:11Z</dcterms:created>
  <dcterms:modified xsi:type="dcterms:W3CDTF">2024-08-07T06:44:07Z</dcterms:modified>
</cp:coreProperties>
</file>